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4.07.25(12-17)" sheetId="1" state="visible" r:id="rId3"/>
    <sheet name="14.07.25(7-11)" sheetId="2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<sst xmlns="http://schemas.openxmlformats.org/spreadsheetml/2006/main" count="182" uniqueCount="78">
  <si>
    <t xml:space="preserve">УТВЕРЖДАЮ</t>
  </si>
  <si>
    <t xml:space="preserve">Директор МБОУ гимназии №30 г.Ставрополя</t>
  </si>
  <si>
    <t xml:space="preserve">_________ Л.А. Шишкина</t>
  </si>
  <si>
    <t xml:space="preserve">                                                                                                                                            ИПКарпачевВ.Б.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</si>
  <si>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МЕНЮ летнего оздоровительного лагеря с дневным пребыванием детей "Солнышко" на базе МБОУ гимназии № 30 города Ставрополя II потока </t>
  </si>
  <si>
    <t xml:space="preserve"> «14» июля 2025 г. ( для учащихся в возрасте от 12 лет)</t>
  </si>
  <si>
    <t xml:space="preserve"> на одного учащегося в возрасте от 12 лет</t>
  </si>
  <si>
    <t xml:space="preserve">Прием пищи</t>
  </si>
  <si>
    <t xml:space="preserve">Раздел</t>
  </si>
  <si>
    <t xml:space="preserve">№ рецептуры</t>
  </si>
  <si>
    <t xml:space="preserve">Наименование Блюда</t>
  </si>
  <si>
    <t xml:space="preserve">Вес блюда</t>
  </si>
  <si>
    <t xml:space="preserve">Цена без наценки</t>
  </si>
  <si>
    <t xml:space="preserve">Цена с наценк.</t>
  </si>
  <si>
    <t xml:space="preserve">Энергетическая ценность</t>
  </si>
  <si>
    <t xml:space="preserve">Пищевые вещества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</si>
  <si>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</si>
  <si>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</si>
  <si>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</si>
  <si>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</si>
  <si>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Овощи натуральные</t>
  </si>
  <si>
    <t xml:space="preserve">№ 71 сб.2015г.</t>
  </si>
  <si>
    <t xml:space="preserve">Овощи натуральные свежие (помидоры)</t>
  </si>
  <si>
    <t xml:space="preserve">1/100</t>
  </si>
  <si>
    <t xml:space="preserve">2 блюдо</t>
  </si>
  <si>
    <t xml:space="preserve">№ 238 сб.2015г.</t>
  </si>
  <si>
    <t xml:space="preserve">Хлебцы рыбные (минтай) с маслом сливочным "Крестьянским" 72.5%</t>
  </si>
  <si>
    <t xml:space="preserve">1/100/7</t>
  </si>
  <si>
    <t xml:space="preserve">Гарнир</t>
  </si>
  <si>
    <t xml:space="preserve">№ 312 сб.2015г.</t>
  </si>
  <si>
    <t xml:space="preserve">КАРТОФЕЛЬНОЕ ПЮРЕ с маслом сливочным "Крестьянским" 72,5%</t>
  </si>
  <si>
    <t xml:space="preserve">1/200</t>
  </si>
  <si>
    <t xml:space="preserve">3 блюдо</t>
  </si>
  <si>
    <t xml:space="preserve">№ 377 сб.2015г.</t>
  </si>
  <si>
    <t xml:space="preserve">Чай с лимоном</t>
  </si>
  <si>
    <t xml:space="preserve">1/200/7</t>
  </si>
  <si>
    <t xml:space="preserve">хлеб</t>
  </si>
  <si>
    <t xml:space="preserve">Хлеб пшеничный</t>
  </si>
  <si>
    <t xml:space="preserve">1/50</t>
  </si>
  <si>
    <t xml:space="preserve">Хлеб ржаной</t>
  </si>
  <si>
    <t xml:space="preserve">Итого завтрак</t>
  </si>
  <si>
    <t xml:space="preserve">Обед</t>
  </si>
  <si>
    <t xml:space="preserve">Овощи натуральные свежие (огурцы)</t>
  </si>
  <si>
    <t xml:space="preserve">1 блюдо</t>
  </si>
  <si>
    <t xml:space="preserve">№ 102 сб.2015г.</t>
  </si>
  <si>
    <t xml:space="preserve">Суп картофельный с бобовыми</t>
  </si>
  <si>
    <t xml:space="preserve">1/250</t>
  </si>
  <si>
    <t xml:space="preserve">№ 268 сб.2015г.</t>
  </si>
  <si>
    <t xml:space="preserve">Биточки из говядины с маслом сливочным "Крестьянским" 72.5%</t>
  </si>
  <si>
    <t xml:space="preserve">1/100/10</t>
  </si>
  <si>
    <t xml:space="preserve">Блюдо из овощей</t>
  </si>
  <si>
    <t xml:space="preserve">№ 317, 326 сб.2015г.</t>
  </si>
  <si>
    <t xml:space="preserve">Овощи в молочном соусе</t>
  </si>
  <si>
    <t xml:space="preserve">1/100/50</t>
  </si>
  <si>
    <t xml:space="preserve">№ 349 сб.2015г.</t>
  </si>
  <si>
    <t xml:space="preserve">Компот из смеси сухофруктов</t>
  </si>
  <si>
    <t xml:space="preserve">ИТОГО</t>
  </si>
  <si>
    <t xml:space="preserve">Полдник</t>
  </si>
  <si>
    <t xml:space="preserve">Мучные изделия </t>
  </si>
  <si>
    <t xml:space="preserve">Кондитерское изделие (вафли)</t>
  </si>
  <si>
    <t xml:space="preserve">1/75</t>
  </si>
  <si>
    <t xml:space="preserve">Фрукты</t>
  </si>
  <si>
    <t xml:space="preserve">№338 сб.2015г.</t>
  </si>
  <si>
    <t xml:space="preserve">Фрукты свежие (яблоко) </t>
  </si>
  <si>
    <t xml:space="preserve">1/150</t>
  </si>
  <si>
    <t xml:space="preserve">Напитки</t>
  </si>
  <si>
    <t xml:space="preserve">Сок фруктовый в индивидуальной упаковке (яблоко, виноград, яблоко-виноград, мультифрукт)</t>
  </si>
  <si>
    <t xml:space="preserve">итого полдник</t>
  </si>
  <si>
    <t xml:space="preserve">2015 год Сборник рецептур на продукцию для обучающихся во всех образовательных учреждениях под редакцией Тутельян В.А. и Могильной М.П.</t>
  </si>
  <si>
    <t xml:space="preserve">Без наценки</t>
  </si>
  <si>
    <t xml:space="preserve">Наценка 25%</t>
  </si>
  <si>
    <t xml:space="preserve">ВСЕГО на 1 обучающегося</t>
  </si>
  <si>
    <t xml:space="preserve">Зав.производством   ИПКарпачев В.Б.____________  </t>
  </si>
  <si>
    <t xml:space="preserve">Начальник лагеря   ____________ Бутусов В.С.</t>
  </si>
  <si>
    <t xml:space="preserve">Экономист по ценам  ИПКарпачев В.Б.___________  Миргородская Л.А.</t>
  </si>
  <si>
    <t xml:space="preserve"> «14» июля 2025 г. ( для учащихся в возрасте от 7 до 11 лет)</t>
  </si>
  <si>
    <t xml:space="preserve"> на одного учащегося в возрасте от 7 до 11 лет</t>
  </si>
  <si>
    <t xml:space="preserve">1/80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</si>
</sst>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%"/>
    <numFmt numFmtId="166" formatCode="@"/>
    <numFmt numFmtId="167" formatCode="#,##0.00"/>
    <numFmt numFmtId="168" formatCode="mmm\-yy"/>
    <numFmt numFmtId="169" formatCode="0.00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sz val="11"/>
      <color rgb="FF17171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2" border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4" fillId="2" border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8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6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8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8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6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9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9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2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8" fillId="2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6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8" fillId="2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2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2" borderId="2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2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1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S0" xfId="20"/>
    <cellStyle name="S1" xfId="21"/>
    <cellStyle name="S3" xfId="22"/>
    <cellStyle name="Обычный 2" xfId="23"/>
    <cellStyle name="Процентный 2" xfId="24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71717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3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0703125" defaultRowHeight="15" customHeight="true" zeroHeight="false" outlineLevelRow="0" outlineLevelCol="0"/>
  <cols>
    <col collapsed="false" customWidth="true" hidden="false" outlineLevel="0" max="4" min="4" style="0" width="39.41"/>
    <col collapsed="false" customWidth="true" hidden="false" outlineLevel="0" max="5" min="5" style="0" width="13.85"/>
    <col collapsed="false" customWidth="true" hidden="false" outlineLevel="0" max="8" min="8" style="0" width="9.85"/>
  </cols>
  <sheetData>
    <row r="1" customFormat="false" ht="15" hidden="false" customHeight="true" outlineLevel="0" collapsed="false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  <c r="L1" s="1"/>
    </row>
    <row r="2" customFormat="false" ht="15" hidden="false" customHeight="true" outlineLevel="0" collapsed="false">
      <c r="A2" s="1"/>
      <c r="B2" s="1"/>
      <c r="C2" s="1"/>
      <c r="D2" s="1"/>
      <c r="E2" s="1"/>
      <c r="F2" s="1"/>
      <c r="G2" s="1"/>
      <c r="H2" s="1" t="s">
        <v>1</v>
      </c>
      <c r="I2" s="1"/>
      <c r="J2" s="1"/>
      <c r="K2" s="1"/>
      <c r="L2" s="1"/>
    </row>
    <row r="3" customFormat="false" ht="15" hidden="false" customHeight="true" outlineLevel="0" collapsed="false">
      <c r="A3" s="1"/>
      <c r="B3" s="1"/>
      <c r="C3" s="1"/>
      <c r="D3" s="1"/>
      <c r="E3" s="1"/>
      <c r="F3" s="1"/>
      <c r="G3" s="1"/>
      <c r="H3" s="1" t="s">
        <v>2</v>
      </c>
      <c r="I3" s="1"/>
      <c r="J3" s="1"/>
      <c r="K3" s="1"/>
      <c r="L3" s="1"/>
    </row>
    <row r="4" customFormat="false" ht="15" hidden="false" customHeight="true" outlineLevel="0" collapsed="false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1"/>
    </row>
    <row r="5" customFormat="false" ht="15" hidden="false" customHeight="true" outlineLevel="0" collapsed="false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1"/>
    </row>
    <row r="6" customFormat="false" ht="15" hidden="false" customHeight="true" outlineLevel="0" collapsed="false">
      <c r="A6" s="3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1"/>
    </row>
    <row r="7" customFormat="false" ht="15" hidden="false" customHeight="true" outlineLevel="0" collapsed="false">
      <c r="A7" s="1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customFormat="false" ht="15" hidden="false" customHeight="true" outlineLevel="0" collapsed="false">
      <c r="A8" s="4" t="s">
        <v>7</v>
      </c>
      <c r="B8" s="5" t="s">
        <v>8</v>
      </c>
      <c r="C8" s="4" t="s">
        <v>9</v>
      </c>
      <c r="D8" s="5" t="s">
        <v>10</v>
      </c>
      <c r="E8" s="5" t="s">
        <v>11</v>
      </c>
      <c r="F8" s="6" t="s">
        <v>12</v>
      </c>
      <c r="G8" s="6" t="s">
        <v>13</v>
      </c>
      <c r="H8" s="7" t="s">
        <v>14</v>
      </c>
      <c r="I8" s="8" t="s">
        <v>15</v>
      </c>
      <c r="J8" s="8"/>
      <c r="K8" s="8"/>
      <c r="L8" s="1"/>
    </row>
    <row r="9" customFormat="false" ht="26.25" hidden="false" customHeight="true" outlineLevel="0" collapsed="false">
      <c r="A9" s="4"/>
      <c r="B9" s="5"/>
      <c r="C9" s="4"/>
      <c r="D9" s="5"/>
      <c r="E9" s="5"/>
      <c r="F9" s="6"/>
      <c r="G9" s="6"/>
      <c r="H9" s="7"/>
      <c r="I9" s="8" t="s">
        <v>16</v>
      </c>
      <c r="J9" s="8" t="s">
        <v>17</v>
      </c>
      <c r="K9" s="8" t="s">
        <v>18</v>
      </c>
      <c r="L9" s="1"/>
    </row>
    <row r="10" customFormat="false" ht="38.25" hidden="false" customHeight="true" outlineLevel="0" collapsed="false">
      <c r="A10" s="9" t="s">
        <v>19</v>
      </c>
      <c r="B10" s="10" t="s">
        <v>20</v>
      </c>
      <c r="C10" s="11" t="s">
        <v>21</v>
      </c>
      <c r="D10" s="10" t="s">
        <v>22</v>
      </c>
      <c r="E10" s="12" t="s">
        <v>23</v>
      </c>
      <c r="F10" s="13" t="n">
        <v>10</v>
      </c>
      <c r="G10" s="14" t="n">
        <v>12.5</v>
      </c>
      <c r="H10" s="15" t="n">
        <v>11</v>
      </c>
      <c r="I10" s="15" t="n">
        <v>0.55</v>
      </c>
      <c r="J10" s="15" t="n">
        <v>0.1</v>
      </c>
      <c r="K10" s="16" t="n">
        <v>1.9</v>
      </c>
      <c r="L10" s="1"/>
    </row>
    <row r="11" customFormat="false" ht="25.5" hidden="false" customHeight="true" outlineLevel="0" collapsed="false">
      <c r="A11" s="9"/>
      <c r="B11" s="10" t="s">
        <v>24</v>
      </c>
      <c r="C11" s="17" t="s">
        <v>25</v>
      </c>
      <c r="D11" s="10" t="s">
        <v>26</v>
      </c>
      <c r="E11" s="12" t="s">
        <v>27</v>
      </c>
      <c r="F11" s="13" t="n">
        <v>34.36</v>
      </c>
      <c r="G11" s="14" t="n">
        <v>42.95</v>
      </c>
      <c r="H11" s="15" t="n">
        <v>181.07</v>
      </c>
      <c r="I11" s="15" t="n">
        <v>14.43</v>
      </c>
      <c r="J11" s="15" t="n">
        <v>10.27</v>
      </c>
      <c r="K11" s="16" t="n">
        <v>7.76</v>
      </c>
      <c r="L11" s="1"/>
    </row>
    <row r="12" customFormat="false" ht="25.5" hidden="false" customHeight="true" outlineLevel="0" collapsed="false">
      <c r="A12" s="9"/>
      <c r="B12" s="10" t="s">
        <v>28</v>
      </c>
      <c r="C12" s="11" t="s">
        <v>29</v>
      </c>
      <c r="D12" s="10" t="s">
        <v>30</v>
      </c>
      <c r="E12" s="12" t="s">
        <v>31</v>
      </c>
      <c r="F12" s="13" t="n">
        <v>14.4</v>
      </c>
      <c r="G12" s="14" t="n">
        <v>18</v>
      </c>
      <c r="H12" s="15" t="n">
        <v>230.47</v>
      </c>
      <c r="I12" s="15" t="n">
        <v>4.13</v>
      </c>
      <c r="J12" s="15" t="n">
        <v>12.2</v>
      </c>
      <c r="K12" s="16" t="n">
        <v>24</v>
      </c>
      <c r="L12" s="1"/>
      <c r="P12" s="18"/>
    </row>
    <row r="13" customFormat="false" ht="25.5" hidden="false" customHeight="true" outlineLevel="0" collapsed="false">
      <c r="A13" s="9"/>
      <c r="B13" s="10" t="s">
        <v>32</v>
      </c>
      <c r="C13" s="11" t="s">
        <v>33</v>
      </c>
      <c r="D13" s="10" t="s">
        <v>34</v>
      </c>
      <c r="E13" s="12" t="s">
        <v>35</v>
      </c>
      <c r="F13" s="13" t="n">
        <v>3.59</v>
      </c>
      <c r="G13" s="14" t="n">
        <v>4.48</v>
      </c>
      <c r="H13" s="15" t="n">
        <v>60</v>
      </c>
      <c r="I13" s="15" t="n">
        <v>0.07</v>
      </c>
      <c r="J13" s="15" t="n">
        <v>0.02</v>
      </c>
      <c r="K13" s="16" t="n">
        <v>15</v>
      </c>
      <c r="L13" s="1"/>
      <c r="P13" s="18"/>
    </row>
    <row r="14" customFormat="false" ht="15" hidden="false" customHeight="true" outlineLevel="0" collapsed="false">
      <c r="A14" s="9"/>
      <c r="B14" s="10" t="s">
        <v>36</v>
      </c>
      <c r="C14" s="11"/>
      <c r="D14" s="10" t="s">
        <v>37</v>
      </c>
      <c r="E14" s="12" t="s">
        <v>38</v>
      </c>
      <c r="F14" s="13" t="n">
        <v>1.2</v>
      </c>
      <c r="G14" s="14" t="n">
        <v>1.5</v>
      </c>
      <c r="H14" s="15" t="n">
        <v>116.9</v>
      </c>
      <c r="I14" s="15" t="n">
        <v>3.95</v>
      </c>
      <c r="J14" s="15" t="n">
        <v>0.5</v>
      </c>
      <c r="K14" s="16" t="n">
        <v>24.15</v>
      </c>
      <c r="L14" s="1"/>
    </row>
    <row r="15" customFormat="false" ht="15" hidden="false" customHeight="true" outlineLevel="0" collapsed="false">
      <c r="A15" s="19"/>
      <c r="B15" s="10" t="s">
        <v>36</v>
      </c>
      <c r="C15" s="11"/>
      <c r="D15" s="10" t="s">
        <v>39</v>
      </c>
      <c r="E15" s="20" t="s">
        <v>38</v>
      </c>
      <c r="F15" s="21" t="n">
        <v>1.5</v>
      </c>
      <c r="G15" s="22" t="n">
        <v>1.88</v>
      </c>
      <c r="H15" s="23" t="n">
        <v>129</v>
      </c>
      <c r="I15" s="23" t="n">
        <v>4.25</v>
      </c>
      <c r="J15" s="23" t="n">
        <v>1.65</v>
      </c>
      <c r="K15" s="24" t="n">
        <v>21.25</v>
      </c>
      <c r="L15" s="1"/>
    </row>
    <row r="16" customFormat="false" ht="15" hidden="false" customHeight="true" outlineLevel="0" collapsed="false">
      <c r="A16" s="4" t="s">
        <v>40</v>
      </c>
      <c r="B16" s="4"/>
      <c r="C16" s="4"/>
      <c r="D16" s="4"/>
      <c r="E16" s="25" t="n">
        <v>694</v>
      </c>
      <c r="F16" s="26" t="n">
        <f aca="false">SUM(F10:F15)</f>
        <v>65.05</v>
      </c>
      <c r="G16" s="27" t="n">
        <f aca="false">G10+G11+G12+G14+G15+G13</f>
        <v>81.31</v>
      </c>
      <c r="H16" s="27" t="n">
        <f aca="false">H10+H11+H12+H14+H15</f>
        <v>668.44</v>
      </c>
      <c r="I16" s="27" t="n">
        <f aca="false">I10+I11+I12+I14+I15</f>
        <v>27.31</v>
      </c>
      <c r="J16" s="27" t="n">
        <f aca="false">J10+J11+J12+J14+J15</f>
        <v>24.72</v>
      </c>
      <c r="K16" s="27" t="n">
        <f aca="false">K10+K11+K12+K14+K15</f>
        <v>79.06</v>
      </c>
      <c r="L16" s="1"/>
    </row>
    <row r="17" customFormat="false" ht="38.25" hidden="false" customHeight="true" outlineLevel="0" collapsed="false">
      <c r="A17" s="9" t="s">
        <v>41</v>
      </c>
      <c r="B17" s="10" t="s">
        <v>20</v>
      </c>
      <c r="C17" s="11" t="s">
        <v>21</v>
      </c>
      <c r="D17" s="10" t="s">
        <v>42</v>
      </c>
      <c r="E17" s="12" t="s">
        <v>23</v>
      </c>
      <c r="F17" s="15" t="n">
        <v>6.4</v>
      </c>
      <c r="G17" s="15" t="n">
        <v>8</v>
      </c>
      <c r="H17" s="15" t="n">
        <v>5</v>
      </c>
      <c r="I17" s="15" t="n">
        <v>0.4</v>
      </c>
      <c r="J17" s="15" t="n">
        <v>0.05</v>
      </c>
      <c r="K17" s="16" t="n">
        <v>0.85</v>
      </c>
      <c r="L17" s="1"/>
    </row>
    <row r="18" customFormat="false" ht="34.5" hidden="false" customHeight="true" outlineLevel="0" collapsed="false">
      <c r="A18" s="28"/>
      <c r="B18" s="10" t="s">
        <v>43</v>
      </c>
      <c r="C18" s="11" t="s">
        <v>44</v>
      </c>
      <c r="D18" s="29" t="s">
        <v>45</v>
      </c>
      <c r="E18" s="30" t="s">
        <v>46</v>
      </c>
      <c r="F18" s="31" t="n">
        <v>8</v>
      </c>
      <c r="G18" s="32" t="n">
        <v>10</v>
      </c>
      <c r="H18" s="33" t="n">
        <v>148.25</v>
      </c>
      <c r="I18" s="34" t="n">
        <v>5.49</v>
      </c>
      <c r="J18" s="34" t="n">
        <v>5.27</v>
      </c>
      <c r="K18" s="33" t="n">
        <v>16.54</v>
      </c>
      <c r="L18" s="1"/>
    </row>
    <row r="19" customFormat="false" ht="33" hidden="false" customHeight="true" outlineLevel="0" collapsed="false">
      <c r="A19" s="28"/>
      <c r="B19" s="10" t="s">
        <v>24</v>
      </c>
      <c r="C19" s="11" t="s">
        <v>47</v>
      </c>
      <c r="D19" s="29" t="s">
        <v>48</v>
      </c>
      <c r="E19" s="30" t="s">
        <v>49</v>
      </c>
      <c r="F19" s="31" t="n">
        <v>42.47</v>
      </c>
      <c r="G19" s="32" t="n">
        <v>53.09</v>
      </c>
      <c r="H19" s="33" t="n">
        <v>344</v>
      </c>
      <c r="I19" s="34" t="n">
        <v>16.5</v>
      </c>
      <c r="J19" s="34" t="n">
        <v>24.2</v>
      </c>
      <c r="K19" s="33" t="n">
        <v>14.3</v>
      </c>
      <c r="L19" s="1"/>
    </row>
    <row r="20" customFormat="false" ht="38.25" hidden="false" customHeight="true" outlineLevel="0" collapsed="false">
      <c r="A20" s="9"/>
      <c r="B20" s="10" t="s">
        <v>50</v>
      </c>
      <c r="C20" s="11" t="s">
        <v>51</v>
      </c>
      <c r="D20" s="35" t="s">
        <v>52</v>
      </c>
      <c r="E20" s="30" t="s">
        <v>53</v>
      </c>
      <c r="F20" s="31" t="n">
        <v>8.19</v>
      </c>
      <c r="G20" s="32" t="n">
        <v>10.24</v>
      </c>
      <c r="H20" s="33" t="n">
        <v>288</v>
      </c>
      <c r="I20" s="34" t="n">
        <v>4.35</v>
      </c>
      <c r="J20" s="34" t="n">
        <v>16.7</v>
      </c>
      <c r="K20" s="33" t="n">
        <v>30.2</v>
      </c>
      <c r="L20" s="1"/>
    </row>
    <row r="21" customFormat="false" ht="25.5" hidden="false" customHeight="true" outlineLevel="0" collapsed="false">
      <c r="A21" s="9"/>
      <c r="B21" s="10" t="s">
        <v>32</v>
      </c>
      <c r="C21" s="11" t="s">
        <v>54</v>
      </c>
      <c r="D21" s="36" t="s">
        <v>55</v>
      </c>
      <c r="E21" s="30" t="s">
        <v>31</v>
      </c>
      <c r="F21" s="31" t="n">
        <v>3.19</v>
      </c>
      <c r="G21" s="32" t="n">
        <v>3.98</v>
      </c>
      <c r="H21" s="33" t="n">
        <v>132.8</v>
      </c>
      <c r="I21" s="34" t="n">
        <v>0.66</v>
      </c>
      <c r="J21" s="34" t="n">
        <v>0.09</v>
      </c>
      <c r="K21" s="33" t="n">
        <v>32.01</v>
      </c>
      <c r="L21" s="1"/>
    </row>
    <row r="22" customFormat="false" ht="15" hidden="false" customHeight="true" outlineLevel="0" collapsed="false">
      <c r="A22" s="9"/>
      <c r="B22" s="10" t="s">
        <v>36</v>
      </c>
      <c r="C22" s="11"/>
      <c r="D22" s="10" t="s">
        <v>37</v>
      </c>
      <c r="E22" s="12" t="s">
        <v>38</v>
      </c>
      <c r="F22" s="13" t="n">
        <v>1.2</v>
      </c>
      <c r="G22" s="14" t="n">
        <v>1.5</v>
      </c>
      <c r="H22" s="15" t="n">
        <v>116.9</v>
      </c>
      <c r="I22" s="15" t="n">
        <v>3.95</v>
      </c>
      <c r="J22" s="15" t="n">
        <v>0.5</v>
      </c>
      <c r="K22" s="16" t="n">
        <v>24.15</v>
      </c>
      <c r="L22" s="1"/>
    </row>
    <row r="23" customFormat="false" ht="15.75" hidden="false" customHeight="true" outlineLevel="0" collapsed="false">
      <c r="A23" s="9"/>
      <c r="B23" s="10" t="s">
        <v>36</v>
      </c>
      <c r="C23" s="11"/>
      <c r="D23" s="10" t="s">
        <v>39</v>
      </c>
      <c r="E23" s="20" t="s">
        <v>38</v>
      </c>
      <c r="F23" s="21" t="n">
        <v>1.5</v>
      </c>
      <c r="G23" s="22" t="n">
        <v>1.88</v>
      </c>
      <c r="H23" s="23" t="n">
        <v>129</v>
      </c>
      <c r="I23" s="23" t="n">
        <v>4.25</v>
      </c>
      <c r="J23" s="23" t="n">
        <v>1.65</v>
      </c>
      <c r="K23" s="24" t="n">
        <v>21.25</v>
      </c>
      <c r="L23" s="1"/>
    </row>
    <row r="24" customFormat="false" ht="15" hidden="false" customHeight="true" outlineLevel="0" collapsed="false">
      <c r="A24" s="37" t="s">
        <v>56</v>
      </c>
      <c r="B24" s="37"/>
      <c r="C24" s="37"/>
      <c r="D24" s="37"/>
      <c r="E24" s="20" t="n">
        <v>940</v>
      </c>
      <c r="F24" s="38" t="n">
        <f aca="false">SUM(F17:F23)</f>
        <v>70.95</v>
      </c>
      <c r="G24" s="38" t="n">
        <f aca="false">SUM(G17:G23)</f>
        <v>88.69</v>
      </c>
      <c r="H24" s="38" t="n">
        <f aca="false">SUM(H17:H23)</f>
        <v>1163.95</v>
      </c>
      <c r="I24" s="38" t="n">
        <f aca="false">SUM(I17:I23)</f>
        <v>35.6</v>
      </c>
      <c r="J24" s="38" t="n">
        <f aca="false">SUM(J17:J23)</f>
        <v>48.46</v>
      </c>
      <c r="K24" s="38" t="n">
        <f aca="false">SUM(K17:K23)</f>
        <v>139.3</v>
      </c>
      <c r="L24" s="1"/>
    </row>
    <row r="25" customFormat="false" ht="30" hidden="false" customHeight="true" outlineLevel="0" collapsed="false">
      <c r="A25" s="8" t="s">
        <v>57</v>
      </c>
      <c r="B25" s="9" t="s">
        <v>58</v>
      </c>
      <c r="C25" s="9"/>
      <c r="D25" s="9" t="s">
        <v>59</v>
      </c>
      <c r="E25" s="39" t="s">
        <v>60</v>
      </c>
      <c r="F25" s="40" t="n">
        <v>14.8</v>
      </c>
      <c r="G25" s="40" t="n">
        <v>18.5</v>
      </c>
      <c r="H25" s="41" t="n">
        <v>232.5</v>
      </c>
      <c r="I25" s="41" t="n">
        <v>5.5</v>
      </c>
      <c r="J25" s="41" t="n">
        <v>7.16</v>
      </c>
      <c r="K25" s="42" t="n">
        <v>36.63</v>
      </c>
      <c r="L25" s="1"/>
    </row>
    <row r="26" customFormat="false" ht="45" hidden="false" customHeight="true" outlineLevel="0" collapsed="false">
      <c r="A26" s="8"/>
      <c r="B26" s="43" t="s">
        <v>61</v>
      </c>
      <c r="C26" s="9" t="s">
        <v>62</v>
      </c>
      <c r="D26" s="9" t="s">
        <v>63</v>
      </c>
      <c r="E26" s="39" t="s">
        <v>64</v>
      </c>
      <c r="F26" s="40" t="n">
        <v>18</v>
      </c>
      <c r="G26" s="40" t="n">
        <v>22.5</v>
      </c>
      <c r="H26" s="41" t="n">
        <v>60.45</v>
      </c>
      <c r="I26" s="41" t="n">
        <v>0.6</v>
      </c>
      <c r="J26" s="41" t="n">
        <v>0.6</v>
      </c>
      <c r="K26" s="42" t="n">
        <v>13.35</v>
      </c>
      <c r="L26" s="1"/>
    </row>
    <row r="27" customFormat="false" ht="45" hidden="false" customHeight="true" outlineLevel="0" collapsed="false">
      <c r="A27" s="8"/>
      <c r="B27" s="43" t="s">
        <v>65</v>
      </c>
      <c r="C27" s="43"/>
      <c r="D27" s="9" t="s">
        <v>66</v>
      </c>
      <c r="E27" s="39" t="s">
        <v>31</v>
      </c>
      <c r="F27" s="40" t="n">
        <v>16</v>
      </c>
      <c r="G27" s="40" t="n">
        <v>20</v>
      </c>
      <c r="H27" s="41" t="n">
        <v>83.4</v>
      </c>
      <c r="I27" s="41" t="n">
        <v>0.1</v>
      </c>
      <c r="J27" s="41" t="n">
        <v>0.2</v>
      </c>
      <c r="K27" s="42" t="n">
        <v>19.6</v>
      </c>
      <c r="L27" s="1"/>
    </row>
    <row r="28" customFormat="false" ht="15" hidden="false" customHeight="true" outlineLevel="0" collapsed="false">
      <c r="A28" s="8"/>
      <c r="B28" s="43"/>
      <c r="C28" s="43"/>
      <c r="D28" s="9"/>
      <c r="E28" s="39"/>
      <c r="F28" s="40"/>
      <c r="G28" s="40"/>
      <c r="H28" s="41"/>
      <c r="I28" s="41"/>
      <c r="J28" s="41"/>
      <c r="K28" s="42"/>
      <c r="L28" s="1"/>
    </row>
    <row r="29" customFormat="false" ht="15" hidden="false" customHeight="true" outlineLevel="0" collapsed="false">
      <c r="A29" s="8" t="s">
        <v>67</v>
      </c>
      <c r="B29" s="8"/>
      <c r="C29" s="8"/>
      <c r="D29" s="8"/>
      <c r="E29" s="44" t="n">
        <v>425</v>
      </c>
      <c r="F29" s="45" t="n">
        <f aca="false">SUM(F25:F28)</f>
        <v>48.8</v>
      </c>
      <c r="G29" s="45" t="n">
        <f aca="false">SUM(G25:G28)</f>
        <v>61</v>
      </c>
      <c r="H29" s="45" t="n">
        <f aca="false">SUM(H25:H28)</f>
        <v>376.35</v>
      </c>
      <c r="I29" s="45" t="n">
        <f aca="false">SUM(I25:I28)</f>
        <v>6.2</v>
      </c>
      <c r="J29" s="45" t="n">
        <f aca="false">SUM(J25:J28)</f>
        <v>7.96</v>
      </c>
      <c r="K29" s="45" t="n">
        <f aca="false">SUM(K25:K28)</f>
        <v>69.58</v>
      </c>
      <c r="L29" s="1"/>
    </row>
    <row r="30" customFormat="false" ht="15" hidden="false" customHeight="true" outlineLevel="0" collapsed="false">
      <c r="A30" s="46" t="s">
        <v>56</v>
      </c>
      <c r="B30" s="46"/>
      <c r="C30" s="46"/>
      <c r="D30" s="46"/>
      <c r="E30" s="47" t="n">
        <v>2059</v>
      </c>
      <c r="F30" s="45" t="n">
        <f aca="false">F29+F24+F16</f>
        <v>184.8</v>
      </c>
      <c r="G30" s="45" t="n">
        <f aca="false">G29+G24+G16</f>
        <v>231</v>
      </c>
      <c r="H30" s="45" t="n">
        <f aca="false">H29+H24+H16</f>
        <v>2208.74</v>
      </c>
      <c r="I30" s="45" t="n">
        <f aca="false">I29+I24+I16</f>
        <v>69.11</v>
      </c>
      <c r="J30" s="45" t="n">
        <f aca="false">J29+J24+J16</f>
        <v>81.14</v>
      </c>
      <c r="K30" s="45" t="n">
        <f aca="false">K29+K24+K16</f>
        <v>287.94</v>
      </c>
      <c r="L30" s="1"/>
    </row>
    <row r="31" customFormat="false" ht="15" hidden="false" customHeight="true" outlineLevel="0" collapsed="false">
      <c r="A31" s="48" t="s">
        <v>68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1"/>
    </row>
    <row r="32" customFormat="false" ht="24" hidden="false" customHeight="true" outlineLevel="0" collapsed="false">
      <c r="A32" s="49" t="s">
        <v>69</v>
      </c>
      <c r="B32" s="49"/>
      <c r="C32" s="50" t="n">
        <f aca="false">F30</f>
        <v>184.8</v>
      </c>
      <c r="D32" s="1"/>
      <c r="E32" s="1"/>
      <c r="F32" s="1"/>
      <c r="G32" s="1"/>
      <c r="H32" s="1"/>
      <c r="I32" s="1"/>
      <c r="J32" s="1"/>
      <c r="K32" s="1"/>
      <c r="L32" s="1"/>
    </row>
    <row r="33" customFormat="false" ht="15" hidden="false" customHeight="true" outlineLevel="0" collapsed="false">
      <c r="A33" s="49" t="s">
        <v>70</v>
      </c>
      <c r="B33" s="49"/>
      <c r="C33" s="50" t="n">
        <f aca="false">G30-F30</f>
        <v>46.2</v>
      </c>
      <c r="D33" s="1"/>
      <c r="E33" s="1"/>
      <c r="F33" s="1"/>
      <c r="G33" s="1"/>
      <c r="H33" s="1"/>
      <c r="I33" s="1"/>
      <c r="J33" s="1"/>
      <c r="K33" s="1"/>
      <c r="L33" s="1"/>
    </row>
    <row r="34" customFormat="false" ht="30" hidden="false" customHeight="true" outlineLevel="0" collapsed="false">
      <c r="A34" s="6" t="s">
        <v>71</v>
      </c>
      <c r="B34" s="6"/>
      <c r="C34" s="50" t="n">
        <f aca="false">G30</f>
        <v>231</v>
      </c>
      <c r="D34" s="1"/>
      <c r="E34" s="1"/>
      <c r="F34" s="1"/>
      <c r="G34" s="1"/>
      <c r="H34" s="1"/>
      <c r="I34" s="1"/>
      <c r="J34" s="1"/>
      <c r="K34" s="1"/>
      <c r="L34" s="1"/>
    </row>
    <row r="35" customFormat="false" ht="15" hidden="false" customHeight="true" outlineLevel="0" collapsed="false">
      <c r="A35" s="1" t="s">
        <v>72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customFormat="false" ht="15" hidden="false" customHeight="true" outlineLevel="0" collapsed="false">
      <c r="A36" s="1" t="s">
        <v>73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customFormat="false" ht="15" hidden="false" customHeight="true" outlineLevel="0" collapsed="false">
      <c r="A37" s="1" t="s">
        <v>74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</sheetData>
  <mergeCells count="21">
    <mergeCell ref="A4:K4"/>
    <mergeCell ref="A5:K5"/>
    <mergeCell ref="A6:K6"/>
    <mergeCell ref="A8:A9"/>
    <mergeCell ref="B8:B9"/>
    <mergeCell ref="C8:C9"/>
    <mergeCell ref="D8:D9"/>
    <mergeCell ref="E8:E9"/>
    <mergeCell ref="F8:F9"/>
    <mergeCell ref="G8:G9"/>
    <mergeCell ref="H8:H9"/>
    <mergeCell ref="I8:K8"/>
    <mergeCell ref="A16:D16"/>
    <mergeCell ref="A24:D24"/>
    <mergeCell ref="A25:A28"/>
    <mergeCell ref="A29:D29"/>
    <mergeCell ref="A30:D30"/>
    <mergeCell ref="A31:K31"/>
    <mergeCell ref="A32:B32"/>
    <mergeCell ref="A33:B33"/>
    <mergeCell ref="A34:B34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61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37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D42" activeCellId="0" sqref="D42:D44"/>
    </sheetView>
  </sheetViews>
  <sheetFormatPr defaultColWidth="8.70703125" defaultRowHeight="15" customHeight="true" zeroHeight="false" outlineLevelRow="0" outlineLevelCol="0"/>
  <cols>
    <col collapsed="false" customWidth="true" hidden="false" outlineLevel="0" max="4" min="4" style="0" width="39.41"/>
    <col collapsed="false" customWidth="true" hidden="false" outlineLevel="0" max="5" min="5" style="0" width="13.85"/>
    <col collapsed="false" customWidth="true" hidden="false" outlineLevel="0" max="8" min="8" style="0" width="9.85"/>
  </cols>
  <sheetData>
    <row r="1" customFormat="false" ht="15" hidden="false" customHeight="true" outlineLevel="0" collapsed="false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  <c r="L1" s="1"/>
    </row>
    <row r="2" customFormat="false" ht="15" hidden="false" customHeight="true" outlineLevel="0" collapsed="false">
      <c r="A2" s="1"/>
      <c r="B2" s="1"/>
      <c r="C2" s="1"/>
      <c r="D2" s="1"/>
      <c r="E2" s="1"/>
      <c r="F2" s="1"/>
      <c r="G2" s="1"/>
      <c r="H2" s="1" t="s">
        <v>1</v>
      </c>
      <c r="I2" s="1"/>
      <c r="J2" s="1"/>
      <c r="K2" s="1"/>
      <c r="L2" s="1"/>
    </row>
    <row r="3" customFormat="false" ht="15" hidden="false" customHeight="true" outlineLevel="0" collapsed="false">
      <c r="A3" s="1"/>
      <c r="B3" s="1"/>
      <c r="C3" s="1"/>
      <c r="D3" s="1"/>
      <c r="E3" s="1"/>
      <c r="F3" s="1"/>
      <c r="G3" s="1"/>
      <c r="H3" s="1" t="s">
        <v>2</v>
      </c>
      <c r="I3" s="1"/>
      <c r="J3" s="1"/>
      <c r="K3" s="1"/>
      <c r="L3" s="1"/>
    </row>
    <row r="4" customFormat="false" ht="15" hidden="false" customHeight="true" outlineLevel="0" collapsed="false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1"/>
    </row>
    <row r="5" customFormat="false" ht="15" hidden="false" customHeight="true" outlineLevel="0" collapsed="false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1"/>
    </row>
    <row r="6" customFormat="false" ht="15" hidden="false" customHeight="true" outlineLevel="0" collapsed="false">
      <c r="A6" s="3" t="s">
        <v>75</v>
      </c>
      <c r="B6" s="3"/>
      <c r="C6" s="3"/>
      <c r="D6" s="3"/>
      <c r="E6" s="3"/>
      <c r="F6" s="3"/>
      <c r="G6" s="3"/>
      <c r="H6" s="3"/>
      <c r="I6" s="3"/>
      <c r="J6" s="3"/>
      <c r="K6" s="3"/>
      <c r="L6" s="1"/>
    </row>
    <row r="7" customFormat="false" ht="15" hidden="false" customHeight="true" outlineLevel="0" collapsed="false">
      <c r="A7" s="1" t="s">
        <v>76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customFormat="false" ht="15" hidden="false" customHeight="true" outlineLevel="0" collapsed="false">
      <c r="A8" s="4" t="s">
        <v>7</v>
      </c>
      <c r="B8" s="5" t="s">
        <v>8</v>
      </c>
      <c r="C8" s="4" t="s">
        <v>9</v>
      </c>
      <c r="D8" s="5" t="s">
        <v>10</v>
      </c>
      <c r="E8" s="5" t="s">
        <v>11</v>
      </c>
      <c r="F8" s="6" t="s">
        <v>12</v>
      </c>
      <c r="G8" s="6" t="s">
        <v>13</v>
      </c>
      <c r="H8" s="7" t="s">
        <v>14</v>
      </c>
      <c r="I8" s="8" t="s">
        <v>15</v>
      </c>
      <c r="J8" s="8"/>
      <c r="K8" s="8"/>
      <c r="L8" s="1"/>
    </row>
    <row r="9" customFormat="false" ht="26.25" hidden="false" customHeight="true" outlineLevel="0" collapsed="false">
      <c r="A9" s="4"/>
      <c r="B9" s="5"/>
      <c r="C9" s="4"/>
      <c r="D9" s="5"/>
      <c r="E9" s="5"/>
      <c r="F9" s="6"/>
      <c r="G9" s="6"/>
      <c r="H9" s="7"/>
      <c r="I9" s="8" t="s">
        <v>16</v>
      </c>
      <c r="J9" s="8" t="s">
        <v>17</v>
      </c>
      <c r="K9" s="8" t="s">
        <v>18</v>
      </c>
      <c r="L9" s="1"/>
    </row>
    <row r="10" customFormat="false" ht="38.25" hidden="false" customHeight="true" outlineLevel="0" collapsed="false">
      <c r="A10" s="9" t="s">
        <v>19</v>
      </c>
      <c r="B10" s="10" t="s">
        <v>20</v>
      </c>
      <c r="C10" s="11" t="s">
        <v>21</v>
      </c>
      <c r="D10" s="10" t="s">
        <v>22</v>
      </c>
      <c r="E10" s="12" t="s">
        <v>77</v>
      </c>
      <c r="F10" s="13" t="n">
        <v>8</v>
      </c>
      <c r="G10" s="14" t="n">
        <v>10</v>
      </c>
      <c r="H10" s="15" t="n">
        <v>11</v>
      </c>
      <c r="I10" s="15" t="n">
        <v>0.55</v>
      </c>
      <c r="J10" s="15" t="n">
        <v>0.1</v>
      </c>
      <c r="K10" s="16" t="n">
        <v>1.9</v>
      </c>
      <c r="L10" s="1"/>
    </row>
    <row r="11" customFormat="false" ht="25.5" hidden="false" customHeight="true" outlineLevel="0" collapsed="false">
      <c r="A11" s="9"/>
      <c r="B11" s="10" t="s">
        <v>24</v>
      </c>
      <c r="C11" s="17" t="s">
        <v>25</v>
      </c>
      <c r="D11" s="10" t="s">
        <v>26</v>
      </c>
      <c r="E11" s="12" t="s">
        <v>27</v>
      </c>
      <c r="F11" s="13" t="n">
        <v>26.36</v>
      </c>
      <c r="G11" s="14" t="n">
        <v>32.95</v>
      </c>
      <c r="H11" s="15" t="n">
        <v>181.07</v>
      </c>
      <c r="I11" s="15" t="n">
        <v>14.43</v>
      </c>
      <c r="J11" s="15" t="n">
        <v>10.27</v>
      </c>
      <c r="K11" s="16" t="n">
        <v>7.76</v>
      </c>
      <c r="L11" s="1"/>
    </row>
    <row r="12" customFormat="false" ht="25.5" hidden="false" customHeight="true" outlineLevel="0" collapsed="false">
      <c r="A12" s="9"/>
      <c r="B12" s="10" t="s">
        <v>28</v>
      </c>
      <c r="C12" s="11" t="s">
        <v>29</v>
      </c>
      <c r="D12" s="10" t="s">
        <v>30</v>
      </c>
      <c r="E12" s="12" t="s">
        <v>31</v>
      </c>
      <c r="F12" s="13" t="n">
        <v>14.4</v>
      </c>
      <c r="G12" s="14" t="n">
        <v>18</v>
      </c>
      <c r="H12" s="15" t="n">
        <v>230.47</v>
      </c>
      <c r="I12" s="15" t="n">
        <v>4.13</v>
      </c>
      <c r="J12" s="15" t="n">
        <v>12.2</v>
      </c>
      <c r="K12" s="16" t="n">
        <v>24</v>
      </c>
      <c r="L12" s="1"/>
      <c r="P12" s="18"/>
    </row>
    <row r="13" customFormat="false" ht="25.5" hidden="false" customHeight="true" outlineLevel="0" collapsed="false">
      <c r="A13" s="9"/>
      <c r="B13" s="10" t="s">
        <v>32</v>
      </c>
      <c r="C13" s="11" t="s">
        <v>33</v>
      </c>
      <c r="D13" s="10" t="s">
        <v>34</v>
      </c>
      <c r="E13" s="12" t="s">
        <v>35</v>
      </c>
      <c r="F13" s="13" t="n">
        <v>3.59</v>
      </c>
      <c r="G13" s="14" t="n">
        <v>4.48</v>
      </c>
      <c r="H13" s="15" t="n">
        <v>60</v>
      </c>
      <c r="I13" s="15" t="n">
        <v>0.07</v>
      </c>
      <c r="J13" s="15" t="n">
        <v>0.02</v>
      </c>
      <c r="K13" s="16" t="n">
        <v>15</v>
      </c>
      <c r="L13" s="1"/>
      <c r="P13" s="18"/>
    </row>
    <row r="14" customFormat="false" ht="15" hidden="false" customHeight="true" outlineLevel="0" collapsed="false">
      <c r="A14" s="9"/>
      <c r="B14" s="10" t="s">
        <v>36</v>
      </c>
      <c r="C14" s="11"/>
      <c r="D14" s="10" t="s">
        <v>37</v>
      </c>
      <c r="E14" s="12" t="s">
        <v>38</v>
      </c>
      <c r="F14" s="13" t="n">
        <v>1.2</v>
      </c>
      <c r="G14" s="14" t="n">
        <v>1.5</v>
      </c>
      <c r="H14" s="15" t="n">
        <v>116.9</v>
      </c>
      <c r="I14" s="15" t="n">
        <v>3.95</v>
      </c>
      <c r="J14" s="15" t="n">
        <v>0.5</v>
      </c>
      <c r="K14" s="16" t="n">
        <v>24.15</v>
      </c>
      <c r="L14" s="1"/>
    </row>
    <row r="15" customFormat="false" ht="15" hidden="false" customHeight="true" outlineLevel="0" collapsed="false">
      <c r="A15" s="19"/>
      <c r="B15" s="10" t="s">
        <v>36</v>
      </c>
      <c r="C15" s="11"/>
      <c r="D15" s="10" t="s">
        <v>39</v>
      </c>
      <c r="E15" s="20" t="s">
        <v>38</v>
      </c>
      <c r="F15" s="21" t="n">
        <v>1.5</v>
      </c>
      <c r="G15" s="22" t="n">
        <v>1.88</v>
      </c>
      <c r="H15" s="23" t="n">
        <v>129</v>
      </c>
      <c r="I15" s="23" t="n">
        <v>4.25</v>
      </c>
      <c r="J15" s="23" t="n">
        <v>1.65</v>
      </c>
      <c r="K15" s="24" t="n">
        <v>21.25</v>
      </c>
      <c r="L15" s="1"/>
    </row>
    <row r="16" customFormat="false" ht="15" hidden="false" customHeight="true" outlineLevel="0" collapsed="false">
      <c r="A16" s="4" t="s">
        <v>40</v>
      </c>
      <c r="B16" s="4"/>
      <c r="C16" s="4"/>
      <c r="D16" s="4"/>
      <c r="E16" s="25" t="n">
        <v>694</v>
      </c>
      <c r="F16" s="26" t="n">
        <f aca="false">SUM(F10:F15)</f>
        <v>55.05</v>
      </c>
      <c r="G16" s="27" t="n">
        <f aca="false">G10+G11+G12+G14+G15+G13</f>
        <v>68.81</v>
      </c>
      <c r="H16" s="27" t="n">
        <f aca="false">H10+H11+H12+H14+H15</f>
        <v>668.44</v>
      </c>
      <c r="I16" s="27" t="n">
        <f aca="false">I10+I11+I12+I14+I15</f>
        <v>27.31</v>
      </c>
      <c r="J16" s="27" t="n">
        <f aca="false">J10+J11+J12+J14+J15</f>
        <v>24.72</v>
      </c>
      <c r="K16" s="27" t="n">
        <f aca="false">K10+K11+K12+K14+K15</f>
        <v>79.06</v>
      </c>
      <c r="L16" s="1"/>
    </row>
    <row r="17" customFormat="false" ht="38.25" hidden="false" customHeight="true" outlineLevel="0" collapsed="false">
      <c r="A17" s="9" t="s">
        <v>41</v>
      </c>
      <c r="B17" s="10" t="s">
        <v>20</v>
      </c>
      <c r="C17" s="11" t="s">
        <v>21</v>
      </c>
      <c r="D17" s="10" t="s">
        <v>42</v>
      </c>
      <c r="E17" s="12" t="s">
        <v>23</v>
      </c>
      <c r="F17" s="15" t="n">
        <v>6.4</v>
      </c>
      <c r="G17" s="15" t="n">
        <v>8</v>
      </c>
      <c r="H17" s="15" t="n">
        <v>5</v>
      </c>
      <c r="I17" s="15" t="n">
        <v>0.4</v>
      </c>
      <c r="J17" s="15" t="n">
        <v>0.05</v>
      </c>
      <c r="K17" s="16" t="n">
        <v>0.85</v>
      </c>
      <c r="L17" s="1"/>
    </row>
    <row r="18" customFormat="false" ht="34.5" hidden="false" customHeight="true" outlineLevel="0" collapsed="false">
      <c r="A18" s="28"/>
      <c r="B18" s="10" t="s">
        <v>43</v>
      </c>
      <c r="C18" s="11" t="s">
        <v>44</v>
      </c>
      <c r="D18" s="29" t="s">
        <v>45</v>
      </c>
      <c r="E18" s="30" t="s">
        <v>46</v>
      </c>
      <c r="F18" s="31" t="n">
        <v>8</v>
      </c>
      <c r="G18" s="32" t="n">
        <v>10</v>
      </c>
      <c r="H18" s="33" t="n">
        <v>148.25</v>
      </c>
      <c r="I18" s="34" t="n">
        <v>5.49</v>
      </c>
      <c r="J18" s="34" t="n">
        <v>5.27</v>
      </c>
      <c r="K18" s="33" t="n">
        <v>16.54</v>
      </c>
      <c r="L18" s="1"/>
    </row>
    <row r="19" customFormat="false" ht="33" hidden="false" customHeight="true" outlineLevel="0" collapsed="false">
      <c r="A19" s="28"/>
      <c r="B19" s="10" t="s">
        <v>24</v>
      </c>
      <c r="C19" s="11" t="s">
        <v>47</v>
      </c>
      <c r="D19" s="29" t="s">
        <v>48</v>
      </c>
      <c r="E19" s="30" t="s">
        <v>49</v>
      </c>
      <c r="F19" s="31" t="n">
        <v>32.2</v>
      </c>
      <c r="G19" s="32" t="n">
        <v>40.25</v>
      </c>
      <c r="H19" s="33" t="n">
        <v>344</v>
      </c>
      <c r="I19" s="34" t="n">
        <v>16.5</v>
      </c>
      <c r="J19" s="34" t="n">
        <v>24.2</v>
      </c>
      <c r="K19" s="33" t="n">
        <v>14.3</v>
      </c>
      <c r="L19" s="1"/>
    </row>
    <row r="20" customFormat="false" ht="38.25" hidden="false" customHeight="true" outlineLevel="0" collapsed="false">
      <c r="A20" s="9"/>
      <c r="B20" s="10" t="s">
        <v>50</v>
      </c>
      <c r="C20" s="11" t="s">
        <v>51</v>
      </c>
      <c r="D20" s="35" t="s">
        <v>52</v>
      </c>
      <c r="E20" s="30" t="s">
        <v>53</v>
      </c>
      <c r="F20" s="31" t="n">
        <v>8.19</v>
      </c>
      <c r="G20" s="32" t="n">
        <v>10.24</v>
      </c>
      <c r="H20" s="33" t="n">
        <v>288</v>
      </c>
      <c r="I20" s="34" t="n">
        <v>4.35</v>
      </c>
      <c r="J20" s="34" t="n">
        <v>16.7</v>
      </c>
      <c r="K20" s="33" t="n">
        <v>30.2</v>
      </c>
      <c r="L20" s="1"/>
    </row>
    <row r="21" customFormat="false" ht="25.5" hidden="false" customHeight="true" outlineLevel="0" collapsed="false">
      <c r="A21" s="9"/>
      <c r="B21" s="10" t="s">
        <v>32</v>
      </c>
      <c r="C21" s="11" t="s">
        <v>54</v>
      </c>
      <c r="D21" s="36" t="s">
        <v>55</v>
      </c>
      <c r="E21" s="30" t="s">
        <v>31</v>
      </c>
      <c r="F21" s="31" t="n">
        <v>3.19</v>
      </c>
      <c r="G21" s="32" t="n">
        <v>3.98</v>
      </c>
      <c r="H21" s="33" t="n">
        <v>132.8</v>
      </c>
      <c r="I21" s="34" t="n">
        <v>0.66</v>
      </c>
      <c r="J21" s="34" t="n">
        <v>0.09</v>
      </c>
      <c r="K21" s="33" t="n">
        <v>32.01</v>
      </c>
      <c r="L21" s="1"/>
    </row>
    <row r="22" customFormat="false" ht="15" hidden="false" customHeight="true" outlineLevel="0" collapsed="false">
      <c r="A22" s="9"/>
      <c r="B22" s="10" t="s">
        <v>36</v>
      </c>
      <c r="C22" s="11"/>
      <c r="D22" s="10" t="s">
        <v>37</v>
      </c>
      <c r="E22" s="12" t="s">
        <v>38</v>
      </c>
      <c r="F22" s="13" t="n">
        <v>1.2</v>
      </c>
      <c r="G22" s="14" t="n">
        <v>1.5</v>
      </c>
      <c r="H22" s="15" t="n">
        <v>116.9</v>
      </c>
      <c r="I22" s="15" t="n">
        <v>3.95</v>
      </c>
      <c r="J22" s="15" t="n">
        <v>0.5</v>
      </c>
      <c r="K22" s="16" t="n">
        <v>24.15</v>
      </c>
      <c r="L22" s="1"/>
    </row>
    <row r="23" customFormat="false" ht="15.75" hidden="false" customHeight="true" outlineLevel="0" collapsed="false">
      <c r="A23" s="9"/>
      <c r="B23" s="10" t="s">
        <v>36</v>
      </c>
      <c r="C23" s="11"/>
      <c r="D23" s="10" t="s">
        <v>39</v>
      </c>
      <c r="E23" s="20" t="s">
        <v>38</v>
      </c>
      <c r="F23" s="21" t="n">
        <v>1.5</v>
      </c>
      <c r="G23" s="22" t="n">
        <v>1.88</v>
      </c>
      <c r="H23" s="23" t="n">
        <v>129</v>
      </c>
      <c r="I23" s="23" t="n">
        <v>4.25</v>
      </c>
      <c r="J23" s="23" t="n">
        <v>1.65</v>
      </c>
      <c r="K23" s="24" t="n">
        <v>21.25</v>
      </c>
      <c r="L23" s="1"/>
    </row>
    <row r="24" customFormat="false" ht="15" hidden="false" customHeight="true" outlineLevel="0" collapsed="false">
      <c r="A24" s="37" t="s">
        <v>56</v>
      </c>
      <c r="B24" s="37"/>
      <c r="C24" s="37"/>
      <c r="D24" s="37"/>
      <c r="E24" s="20" t="n">
        <v>940</v>
      </c>
      <c r="F24" s="38" t="n">
        <f aca="false">SUM(F17:F23)</f>
        <v>60.68</v>
      </c>
      <c r="G24" s="38" t="n">
        <f aca="false">SUM(G17:G23)</f>
        <v>75.85</v>
      </c>
      <c r="H24" s="38" t="n">
        <f aca="false">SUM(H17:H23)</f>
        <v>1163.95</v>
      </c>
      <c r="I24" s="38" t="n">
        <f aca="false">SUM(I17:I23)</f>
        <v>35.6</v>
      </c>
      <c r="J24" s="38" t="n">
        <f aca="false">SUM(J17:J23)</f>
        <v>48.46</v>
      </c>
      <c r="K24" s="38" t="n">
        <f aca="false">SUM(K17:K23)</f>
        <v>139.3</v>
      </c>
      <c r="L24" s="1"/>
    </row>
    <row r="25" customFormat="false" ht="30" hidden="false" customHeight="true" outlineLevel="0" collapsed="false">
      <c r="A25" s="8" t="s">
        <v>57</v>
      </c>
      <c r="B25" s="9" t="s">
        <v>58</v>
      </c>
      <c r="C25" s="9"/>
      <c r="D25" s="9" t="s">
        <v>59</v>
      </c>
      <c r="E25" s="39" t="s">
        <v>60</v>
      </c>
      <c r="F25" s="40" t="n">
        <v>14.8</v>
      </c>
      <c r="G25" s="40" t="n">
        <v>18.5</v>
      </c>
      <c r="H25" s="41" t="n">
        <v>232.5</v>
      </c>
      <c r="I25" s="41" t="n">
        <v>5.5</v>
      </c>
      <c r="J25" s="41" t="n">
        <v>7.16</v>
      </c>
      <c r="K25" s="42" t="n">
        <v>36.63</v>
      </c>
      <c r="L25" s="1"/>
    </row>
    <row r="26" customFormat="false" ht="45" hidden="false" customHeight="true" outlineLevel="0" collapsed="false">
      <c r="A26" s="8"/>
      <c r="B26" s="43" t="s">
        <v>61</v>
      </c>
      <c r="C26" s="9" t="s">
        <v>62</v>
      </c>
      <c r="D26" s="9" t="s">
        <v>63</v>
      </c>
      <c r="E26" s="39" t="s">
        <v>64</v>
      </c>
      <c r="F26" s="40" t="n">
        <v>18</v>
      </c>
      <c r="G26" s="40" t="n">
        <v>22.5</v>
      </c>
      <c r="H26" s="41" t="n">
        <v>60.45</v>
      </c>
      <c r="I26" s="41" t="n">
        <v>0.6</v>
      </c>
      <c r="J26" s="41" t="n">
        <v>0.6</v>
      </c>
      <c r="K26" s="42" t="n">
        <v>13.35</v>
      </c>
      <c r="L26" s="1"/>
    </row>
    <row r="27" customFormat="false" ht="45" hidden="false" customHeight="true" outlineLevel="0" collapsed="false">
      <c r="A27" s="8"/>
      <c r="B27" s="43" t="s">
        <v>65</v>
      </c>
      <c r="C27" s="43"/>
      <c r="D27" s="9" t="s">
        <v>66</v>
      </c>
      <c r="E27" s="39" t="s">
        <v>31</v>
      </c>
      <c r="F27" s="40" t="n">
        <v>16</v>
      </c>
      <c r="G27" s="40" t="n">
        <v>20</v>
      </c>
      <c r="H27" s="41" t="n">
        <v>83.4</v>
      </c>
      <c r="I27" s="41" t="n">
        <v>0.1</v>
      </c>
      <c r="J27" s="41" t="n">
        <v>0.2</v>
      </c>
      <c r="K27" s="42" t="n">
        <v>19.6</v>
      </c>
      <c r="L27" s="1"/>
    </row>
    <row r="28" customFormat="false" ht="15" hidden="false" customHeight="true" outlineLevel="0" collapsed="false">
      <c r="A28" s="8"/>
      <c r="B28" s="43"/>
      <c r="C28" s="43"/>
      <c r="D28" s="9"/>
      <c r="E28" s="39"/>
      <c r="F28" s="40"/>
      <c r="G28" s="40"/>
      <c r="H28" s="41"/>
      <c r="I28" s="41"/>
      <c r="J28" s="41"/>
      <c r="K28" s="42"/>
      <c r="L28" s="1"/>
    </row>
    <row r="29" customFormat="false" ht="15" hidden="false" customHeight="true" outlineLevel="0" collapsed="false">
      <c r="A29" s="8" t="s">
        <v>67</v>
      </c>
      <c r="B29" s="8"/>
      <c r="C29" s="8"/>
      <c r="D29" s="8"/>
      <c r="E29" s="44" t="n">
        <v>425</v>
      </c>
      <c r="F29" s="45" t="n">
        <f aca="false">SUM(F25:F28)</f>
        <v>48.8</v>
      </c>
      <c r="G29" s="45" t="n">
        <f aca="false">SUM(G25:G28)</f>
        <v>61</v>
      </c>
      <c r="H29" s="45" t="n">
        <f aca="false">SUM(H25:H28)</f>
        <v>376.35</v>
      </c>
      <c r="I29" s="45" t="n">
        <f aca="false">SUM(I25:I28)</f>
        <v>6.2</v>
      </c>
      <c r="J29" s="45" t="n">
        <f aca="false">SUM(J25:J28)</f>
        <v>7.96</v>
      </c>
      <c r="K29" s="45" t="n">
        <f aca="false">SUM(K25:K28)</f>
        <v>69.58</v>
      </c>
      <c r="L29" s="1"/>
    </row>
    <row r="30" customFormat="false" ht="15" hidden="false" customHeight="true" outlineLevel="0" collapsed="false">
      <c r="A30" s="46" t="s">
        <v>56</v>
      </c>
      <c r="B30" s="46"/>
      <c r="C30" s="46"/>
      <c r="D30" s="46"/>
      <c r="E30" s="47" t="n">
        <v>2059</v>
      </c>
      <c r="F30" s="45" t="n">
        <f aca="false">F29+F24+F16</f>
        <v>164.53</v>
      </c>
      <c r="G30" s="45" t="n">
        <f aca="false">G29+G24+G16</f>
        <v>205.66</v>
      </c>
      <c r="H30" s="45" t="n">
        <f aca="false">H29+H24+H16</f>
        <v>2208.74</v>
      </c>
      <c r="I30" s="45" t="n">
        <f aca="false">I29+I24+I16</f>
        <v>69.11</v>
      </c>
      <c r="J30" s="45" t="n">
        <f aca="false">J29+J24+J16</f>
        <v>81.14</v>
      </c>
      <c r="K30" s="45" t="n">
        <f aca="false">K29+K24+K16</f>
        <v>287.94</v>
      </c>
      <c r="L30" s="1"/>
    </row>
    <row r="31" customFormat="false" ht="15" hidden="false" customHeight="true" outlineLevel="0" collapsed="false">
      <c r="A31" s="48" t="s">
        <v>68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1"/>
    </row>
    <row r="32" customFormat="false" ht="24" hidden="false" customHeight="true" outlineLevel="0" collapsed="false">
      <c r="A32" s="49" t="s">
        <v>69</v>
      </c>
      <c r="B32" s="49"/>
      <c r="C32" s="50" t="n">
        <f aca="false">F30</f>
        <v>164.53</v>
      </c>
      <c r="D32" s="1"/>
      <c r="E32" s="1"/>
      <c r="F32" s="1"/>
      <c r="G32" s="1"/>
      <c r="H32" s="1"/>
      <c r="I32" s="1"/>
      <c r="J32" s="1"/>
      <c r="K32" s="1"/>
      <c r="L32" s="1"/>
    </row>
    <row r="33" customFormat="false" ht="15" hidden="false" customHeight="true" outlineLevel="0" collapsed="false">
      <c r="A33" s="49" t="s">
        <v>70</v>
      </c>
      <c r="B33" s="49"/>
      <c r="C33" s="50" t="n">
        <f aca="false">G30-F30</f>
        <v>41.13</v>
      </c>
      <c r="D33" s="1"/>
      <c r="E33" s="1"/>
      <c r="F33" s="1"/>
      <c r="G33" s="1"/>
      <c r="H33" s="1"/>
      <c r="I33" s="1"/>
      <c r="J33" s="1"/>
      <c r="K33" s="1"/>
      <c r="L33" s="1"/>
    </row>
    <row r="34" customFormat="false" ht="30" hidden="false" customHeight="true" outlineLevel="0" collapsed="false">
      <c r="A34" s="6" t="s">
        <v>71</v>
      </c>
      <c r="B34" s="6"/>
      <c r="C34" s="50" t="n">
        <f aca="false">G30</f>
        <v>205.66</v>
      </c>
      <c r="D34" s="1"/>
      <c r="E34" s="1"/>
      <c r="F34" s="1"/>
      <c r="G34" s="1"/>
      <c r="H34" s="1"/>
      <c r="I34" s="1"/>
      <c r="J34" s="1"/>
      <c r="K34" s="1"/>
      <c r="L34" s="1"/>
    </row>
    <row r="35" customFormat="false" ht="15" hidden="false" customHeight="true" outlineLevel="0" collapsed="false">
      <c r="A35" s="1" t="s">
        <v>72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customFormat="false" ht="15" hidden="false" customHeight="true" outlineLevel="0" collapsed="false">
      <c r="A36" s="1" t="s">
        <v>73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customFormat="false" ht="15" hidden="false" customHeight="true" outlineLevel="0" collapsed="false">
      <c r="A37" s="1" t="s">
        <v>74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</sheetData>
  <mergeCells count="21">
    <mergeCell ref="A4:K4"/>
    <mergeCell ref="A5:K5"/>
    <mergeCell ref="A6:K6"/>
    <mergeCell ref="A8:A9"/>
    <mergeCell ref="B8:B9"/>
    <mergeCell ref="C8:C9"/>
    <mergeCell ref="D8:D9"/>
    <mergeCell ref="E8:E9"/>
    <mergeCell ref="F8:F9"/>
    <mergeCell ref="G8:G9"/>
    <mergeCell ref="H8:H9"/>
    <mergeCell ref="I8:K8"/>
    <mergeCell ref="A16:D16"/>
    <mergeCell ref="A24:D24"/>
    <mergeCell ref="A25:A28"/>
    <mergeCell ref="A29:D29"/>
    <mergeCell ref="A30:D30"/>
    <mergeCell ref="A31:K31"/>
    <mergeCell ref="A32:B32"/>
    <mergeCell ref="A33:B33"/>
    <mergeCell ref="A34:B34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6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Сухота Елена Петровна</dc:creator>
  <dc:description/>
  <dc:language>en-US</dc:language>
  <cp:lastModifiedBy>Главбух</cp:lastModifiedBy>
  <cp:lastPrinted>2025-07-03T12:51:22Z</cp:lastPrinted>
  <dcterms:modified xsi:type="dcterms:W3CDTF">2025-07-03T12:52:26Z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