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07.24(от 12)" sheetId="1" state="visible" r:id="rId3"/>
    <sheet name="04.07.24(7-11)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<sst xmlns="http://schemas.openxmlformats.org/spreadsheetml/2006/main" count="176" uniqueCount="77">
  <si>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</si>
  <si>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</si>
  <si>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</si>
  <si>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</si>
  <si>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</si>
  <si>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«04»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</si>
  <si>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</si>
  <si>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</si>
  <si>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</si>
  <si>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</si>
  <si>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</si>
  <si>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</si>
  <si>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</si>
  <si>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</si>
  <si>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</si>
  <si>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</si>
  <si>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</si>
  <si>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</si>
  <si>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</si>
  <si>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натуральные</t>
  </si>
  <si>
    <t xml:space="preserve">№ 71 сб.2015г.</t>
  </si>
  <si>
    <t xml:space="preserve">Овощи натуральные свежие (помидоры)</t>
  </si>
  <si>
    <t xml:space="preserve">1/100</t>
  </si>
  <si>
    <t xml:space="preserve">Гарнир</t>
  </si>
  <si>
    <t xml:space="preserve">№ 309 сб.2015г.</t>
  </si>
  <si>
    <t xml:space="preserve">МАКАРОННЫЕ ИЗДЕЛИЯ ОТВАРНЫЕ с маслом сливочным "Крестьянским" 72.5%</t>
  </si>
  <si>
    <t xml:space="preserve">1/194/7</t>
  </si>
  <si>
    <t xml:space="preserve">2 блюдо </t>
  </si>
  <si>
    <t xml:space="preserve">№282 сб.2015г.</t>
  </si>
  <si>
    <t xml:space="preserve">Оладьи из говяжей печени с маслом сливочным "Крестьянским" 72.5%</t>
  </si>
  <si>
    <t xml:space="preserve">1/100/10</t>
  </si>
  <si>
    <t xml:space="preserve">3 блюдо</t>
  </si>
  <si>
    <t xml:space="preserve">№ 382 сб.2015г.</t>
  </si>
  <si>
    <t xml:space="preserve">Какао с молоком</t>
  </si>
  <si>
    <t xml:space="preserve">1/200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</si>
  <si>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</si>
  <si>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</si>
  <si>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</si>
  <si>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</si>
  <si>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</si>
  <si>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691</t>
  </si>
  <si>
    <t xml:space="preserve">Обед</t>
  </si>
  <si>
    <t xml:space="preserve">№71 сб.2015г.</t>
  </si>
  <si>
    <t xml:space="preserve">Овощи натуральные свежие (огурцы)</t>
  </si>
  <si>
    <t xml:space="preserve">1 блюдо</t>
  </si>
  <si>
    <t xml:space="preserve">№98 сб.2015г.</t>
  </si>
  <si>
    <t xml:space="preserve">Борщ с капустой и картофелем со сметаной</t>
  </si>
  <si>
    <t xml:space="preserve">1/250/10</t>
  </si>
  <si>
    <t xml:space="preserve">2 блюдо</t>
  </si>
  <si>
    <t xml:space="preserve">№229 сб.2015г.</t>
  </si>
  <si>
    <t xml:space="preserve">Голубцы (говядина, рис) с соусом сметаннвм с томатом</t>
  </si>
  <si>
    <t xml:space="preserve">1/240/60</t>
  </si>
  <si>
    <t xml:space="preserve">№312 сб.2015г.</t>
  </si>
  <si>
    <t xml:space="preserve">Компот из смеси сухофруктов</t>
  </si>
  <si>
    <t xml:space="preserve">ИТОГО</t>
  </si>
  <si>
    <t xml:space="preserve">940</t>
  </si>
  <si>
    <t xml:space="preserve">Полдник</t>
  </si>
  <si>
    <t xml:space="preserve">Мучные изделия </t>
  </si>
  <si>
    <t xml:space="preserve">Кондитерское изделие (пряник)</t>
  </si>
  <si>
    <t xml:space="preserve">1/75</t>
  </si>
  <si>
    <t xml:space="preserve">Фрукты</t>
  </si>
  <si>
    <t xml:space="preserve">№338 сб.2015г.</t>
  </si>
  <si>
    <t xml:space="preserve">Фрукты свежие (яблоко) калиброванные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</si>
  <si>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</si>
  <si>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</si>
  <si>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</si>
  <si>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</si>
  <si>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425</t>
  </si>
  <si>
    <t xml:space="preserve">2056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</si>
  <si>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</si>
  <si>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</si>
  <si>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</si>
  <si>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</si>
  <si>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</si>
  <si>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</si>
  <si>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«04» июля 2025 г. ( для учащихся в возрасте от7 до 11 лет)</t>
  </si>
  <si>
    <t xml:space="preserve"> на одного учащегося в возрасте от 7 до 11лет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</si>
</sst>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38.2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8</v>
      </c>
      <c r="G10" s="11" t="n">
        <v>10</v>
      </c>
      <c r="H10" s="12" t="n">
        <v>11</v>
      </c>
      <c r="I10" s="12" t="n">
        <v>0.55</v>
      </c>
      <c r="J10" s="12" t="n">
        <v>0.1</v>
      </c>
      <c r="K10" s="13" t="n">
        <v>1.9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6</v>
      </c>
      <c r="G11" s="11" t="n">
        <v>7.5</v>
      </c>
      <c r="H11" s="12" t="n">
        <v>208.4</v>
      </c>
      <c r="I11" s="12" t="n">
        <v>7.55</v>
      </c>
      <c r="J11" s="12" t="n">
        <v>0.9</v>
      </c>
      <c r="K11" s="13" t="n">
        <v>42.56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40</v>
      </c>
      <c r="G12" s="11" t="n">
        <v>50</v>
      </c>
      <c r="H12" s="12" t="n">
        <v>328</v>
      </c>
      <c r="I12" s="12" t="n">
        <v>19.52</v>
      </c>
      <c r="J12" s="12" t="n">
        <v>22.64</v>
      </c>
      <c r="K12" s="13" t="n">
        <v>7.64</v>
      </c>
      <c r="L12" s="1"/>
    </row>
    <row r="13" customFormat="false" ht="25.5" hidden="false" customHeight="false" outlineLevel="0" collapsed="false">
      <c r="A13" s="7"/>
      <c r="B13" s="8" t="s">
        <v>31</v>
      </c>
      <c r="C13" s="9" t="s">
        <v>32</v>
      </c>
      <c r="D13" s="8" t="s">
        <v>33</v>
      </c>
      <c r="E13" s="14" t="s">
        <v>34</v>
      </c>
      <c r="F13" s="10" t="n">
        <v>9</v>
      </c>
      <c r="G13" s="11" t="n">
        <v>11.25</v>
      </c>
      <c r="H13" s="12" t="n">
        <v>157.6</v>
      </c>
      <c r="I13" s="12" t="n">
        <v>4.19</v>
      </c>
      <c r="J13" s="12" t="n">
        <v>4.33</v>
      </c>
      <c r="K13" s="13" t="n">
        <v>25.45</v>
      </c>
      <c r="L13" s="1"/>
    </row>
    <row r="14" customFormat="false" ht="15" hidden="false" customHeight="true" outlineLevel="0" collapsed="false">
      <c r="A14" s="7"/>
      <c r="B14" s="8" t="s">
        <v>35</v>
      </c>
      <c r="C14" s="9"/>
      <c r="D14" s="8" t="s">
        <v>36</v>
      </c>
      <c r="E14" s="14" t="s">
        <v>37</v>
      </c>
      <c r="F14" s="10" t="n">
        <v>1.2</v>
      </c>
      <c r="G14" s="11" t="n">
        <v>1.5</v>
      </c>
      <c r="H14" s="12" t="n">
        <v>116.9</v>
      </c>
      <c r="I14" s="12" t="n">
        <v>3.95</v>
      </c>
      <c r="J14" s="12" t="n">
        <v>0.5</v>
      </c>
      <c r="K14" s="13" t="n">
        <v>24.15</v>
      </c>
      <c r="L14" s="1"/>
    </row>
    <row r="15" customFormat="false" ht="15" hidden="false" customHeight="true" outlineLevel="0" collapsed="false">
      <c r="A15" s="15"/>
      <c r="B15" s="8" t="s">
        <v>35</v>
      </c>
      <c r="C15" s="9"/>
      <c r="D15" s="8" t="s">
        <v>38</v>
      </c>
      <c r="E15" s="16" t="s">
        <v>37</v>
      </c>
      <c r="F15" s="17" t="n">
        <v>1.5</v>
      </c>
      <c r="G15" s="18" t="n">
        <v>1.88</v>
      </c>
      <c r="H15" s="19" t="n">
        <v>129</v>
      </c>
      <c r="I15" s="19" t="n">
        <v>4.25</v>
      </c>
      <c r="J15" s="19" t="n">
        <v>1.65</v>
      </c>
      <c r="K15" s="20" t="n">
        <v>21.25</v>
      </c>
      <c r="L15" s="1"/>
    </row>
    <row r="16" customFormat="false" ht="15" hidden="false" customHeight="true" outlineLevel="0" collapsed="false">
      <c r="A16" s="21" t="s">
        <v>39</v>
      </c>
      <c r="B16" s="21"/>
      <c r="C16" s="21"/>
      <c r="D16" s="21"/>
      <c r="E16" s="22" t="s">
        <v>40</v>
      </c>
      <c r="F16" s="23" t="n">
        <f aca="false">SUM(F10:F15)</f>
        <v>65.7</v>
      </c>
      <c r="G16" s="24" t="n">
        <f aca="false">SUM(G10:G15)</f>
        <v>82.13</v>
      </c>
      <c r="H16" s="24" t="n">
        <f aca="false">SUM(H10:H15)</f>
        <v>950.9</v>
      </c>
      <c r="I16" s="24" t="n">
        <f aca="false">SUM(I10:I15)</f>
        <v>40.01</v>
      </c>
      <c r="J16" s="24" t="n">
        <f aca="false">SUM(J10:J15)</f>
        <v>30.12</v>
      </c>
      <c r="K16" s="24" t="n">
        <f aca="false">SUM(K10:K15)</f>
        <v>122.95</v>
      </c>
      <c r="L16" s="1"/>
    </row>
    <row r="17" customFormat="false" ht="38.25" hidden="false" customHeight="false" outlineLevel="0" collapsed="false">
      <c r="A17" s="7" t="s">
        <v>41</v>
      </c>
      <c r="B17" s="8" t="s">
        <v>19</v>
      </c>
      <c r="C17" s="9" t="s">
        <v>42</v>
      </c>
      <c r="D17" s="8" t="s">
        <v>43</v>
      </c>
      <c r="E17" s="14" t="s">
        <v>22</v>
      </c>
      <c r="F17" s="12" t="n">
        <v>6.4</v>
      </c>
      <c r="G17" s="12" t="n">
        <v>8</v>
      </c>
      <c r="H17" s="12" t="n">
        <v>5</v>
      </c>
      <c r="I17" s="12" t="n">
        <v>0.4</v>
      </c>
      <c r="J17" s="12" t="n">
        <v>0.05</v>
      </c>
      <c r="K17" s="13" t="n">
        <v>0.85</v>
      </c>
      <c r="L17" s="1"/>
    </row>
    <row r="18" customFormat="false" ht="27.75" hidden="false" customHeight="true" outlineLevel="0" collapsed="false">
      <c r="A18" s="7"/>
      <c r="B18" s="8" t="s">
        <v>44</v>
      </c>
      <c r="C18" s="9" t="s">
        <v>45</v>
      </c>
      <c r="D18" s="25" t="s">
        <v>46</v>
      </c>
      <c r="E18" s="26" t="s">
        <v>47</v>
      </c>
      <c r="F18" s="27" t="n">
        <v>8</v>
      </c>
      <c r="G18" s="28" t="n">
        <v>10</v>
      </c>
      <c r="H18" s="29" t="n">
        <v>125.15</v>
      </c>
      <c r="I18" s="30" t="n">
        <v>2.1</v>
      </c>
      <c r="J18" s="30" t="n">
        <v>7.02</v>
      </c>
      <c r="K18" s="29" t="n">
        <v>11.36</v>
      </c>
      <c r="L18" s="1"/>
    </row>
    <row r="19" customFormat="false" ht="25.5" hidden="false" customHeight="false" outlineLevel="0" collapsed="false">
      <c r="A19" s="7"/>
      <c r="B19" s="8" t="s">
        <v>48</v>
      </c>
      <c r="C19" s="31" t="s">
        <v>49</v>
      </c>
      <c r="D19" s="32" t="s">
        <v>50</v>
      </c>
      <c r="E19" s="33" t="s">
        <v>51</v>
      </c>
      <c r="F19" s="34" t="n">
        <v>50.01</v>
      </c>
      <c r="G19" s="28" t="n">
        <v>62.51</v>
      </c>
      <c r="H19" s="29" t="n">
        <v>318.51</v>
      </c>
      <c r="I19" s="30" t="n">
        <v>18.04</v>
      </c>
      <c r="J19" s="30" t="n">
        <v>15.82</v>
      </c>
      <c r="K19" s="29" t="n">
        <v>27.84</v>
      </c>
      <c r="L19" s="1"/>
    </row>
    <row r="20" customFormat="false" ht="25.5" hidden="false" customHeight="false" outlineLevel="0" collapsed="false">
      <c r="A20" s="7"/>
      <c r="B20" s="8"/>
      <c r="C20" s="31" t="s">
        <v>52</v>
      </c>
      <c r="D20" s="35" t="s">
        <v>53</v>
      </c>
      <c r="E20" s="36" t="s">
        <v>34</v>
      </c>
      <c r="F20" s="34" t="n">
        <v>3.19</v>
      </c>
      <c r="G20" s="28" t="n">
        <v>3.98</v>
      </c>
      <c r="H20" s="29" t="n">
        <v>132.8</v>
      </c>
      <c r="I20" s="30" t="n">
        <v>0.66</v>
      </c>
      <c r="J20" s="30" t="n">
        <v>0.09</v>
      </c>
      <c r="K20" s="29" t="n">
        <v>32.01</v>
      </c>
      <c r="L20" s="1"/>
    </row>
    <row r="21" customFormat="false" ht="15" hidden="false" customHeight="true" outlineLevel="0" collapsed="false">
      <c r="A21" s="7"/>
      <c r="B21" s="8" t="s">
        <v>35</v>
      </c>
      <c r="C21" s="9"/>
      <c r="D21" s="8" t="s">
        <v>36</v>
      </c>
      <c r="E21" s="14" t="s">
        <v>37</v>
      </c>
      <c r="F21" s="10" t="n">
        <v>1.2</v>
      </c>
      <c r="G21" s="11" t="n">
        <v>1.5</v>
      </c>
      <c r="H21" s="12" t="n">
        <v>116.9</v>
      </c>
      <c r="I21" s="12" t="n">
        <v>3.95</v>
      </c>
      <c r="J21" s="12" t="n">
        <v>0.5</v>
      </c>
      <c r="K21" s="13" t="n">
        <v>24.15</v>
      </c>
      <c r="L21" s="1"/>
    </row>
    <row r="22" customFormat="false" ht="15" hidden="false" customHeight="true" outlineLevel="0" collapsed="false">
      <c r="A22" s="15"/>
      <c r="B22" s="8" t="s">
        <v>35</v>
      </c>
      <c r="C22" s="9"/>
      <c r="D22" s="8" t="s">
        <v>38</v>
      </c>
      <c r="E22" s="16" t="s">
        <v>37</v>
      </c>
      <c r="F22" s="17" t="n">
        <v>1.5</v>
      </c>
      <c r="G22" s="18" t="n">
        <v>1.88</v>
      </c>
      <c r="H22" s="19" t="n">
        <v>129</v>
      </c>
      <c r="I22" s="19" t="n">
        <v>4.25</v>
      </c>
      <c r="J22" s="19" t="n">
        <v>1.65</v>
      </c>
      <c r="K22" s="20" t="n">
        <v>21.25</v>
      </c>
      <c r="L22" s="1"/>
    </row>
    <row r="23" customFormat="false" ht="15" hidden="false" customHeight="true" outlineLevel="0" collapsed="false">
      <c r="A23" s="37" t="s">
        <v>54</v>
      </c>
      <c r="B23" s="37"/>
      <c r="C23" s="37"/>
      <c r="D23" s="37"/>
      <c r="E23" s="16" t="s">
        <v>55</v>
      </c>
      <c r="F23" s="38" t="n">
        <f aca="false">SUM(F17:F22)</f>
        <v>70.3</v>
      </c>
      <c r="G23" s="38" t="n">
        <f aca="false">SUM(G17:G22)+0.01</f>
        <v>87.88</v>
      </c>
      <c r="H23" s="38" t="n">
        <f aca="false">SUM(H17:H22)</f>
        <v>827.36</v>
      </c>
      <c r="I23" s="38" t="n">
        <f aca="false">SUM(I17:I22)</f>
        <v>29.4</v>
      </c>
      <c r="J23" s="38" t="n">
        <f aca="false">SUM(J17:J22)</f>
        <v>25.13</v>
      </c>
      <c r="K23" s="38" t="n">
        <f aca="false">SUM(K17:K22)</f>
        <v>117.46</v>
      </c>
      <c r="L23" s="1"/>
    </row>
    <row r="24" customFormat="false" ht="30" hidden="false" customHeight="false" outlineLevel="0" collapsed="false">
      <c r="A24" s="39" t="s">
        <v>56</v>
      </c>
      <c r="B24" s="40" t="s">
        <v>57</v>
      </c>
      <c r="C24" s="40"/>
      <c r="D24" s="40" t="s">
        <v>58</v>
      </c>
      <c r="E24" s="41" t="s">
        <v>59</v>
      </c>
      <c r="F24" s="42" t="n">
        <v>14.8</v>
      </c>
      <c r="G24" s="42" t="n">
        <v>18.5</v>
      </c>
      <c r="H24" s="43" t="n">
        <v>279.8</v>
      </c>
      <c r="I24" s="43" t="n">
        <v>4.85</v>
      </c>
      <c r="J24" s="43" t="n">
        <v>6.15</v>
      </c>
      <c r="K24" s="44" t="n">
        <v>51.23</v>
      </c>
      <c r="L24" s="1"/>
    </row>
    <row r="25" customFormat="false" ht="30" hidden="false" customHeight="false" outlineLevel="0" collapsed="false">
      <c r="A25" s="39"/>
      <c r="B25" s="45" t="s">
        <v>60</v>
      </c>
      <c r="C25" s="40" t="s">
        <v>61</v>
      </c>
      <c r="D25" s="40" t="s">
        <v>62</v>
      </c>
      <c r="E25" s="41" t="s">
        <v>63</v>
      </c>
      <c r="F25" s="42" t="n">
        <v>18</v>
      </c>
      <c r="G25" s="42" t="n">
        <v>22.5</v>
      </c>
      <c r="H25" s="43" t="n">
        <v>83.4</v>
      </c>
      <c r="I25" s="43" t="n">
        <v>0.1</v>
      </c>
      <c r="J25" s="43" t="n">
        <v>0.2</v>
      </c>
      <c r="K25" s="44" t="n">
        <v>19.5</v>
      </c>
      <c r="L25" s="1"/>
    </row>
    <row r="26" customFormat="false" ht="45" hidden="false" customHeight="false" outlineLevel="0" collapsed="false">
      <c r="A26" s="39"/>
      <c r="B26" s="45" t="s">
        <v>64</v>
      </c>
      <c r="C26" s="45"/>
      <c r="D26" s="40" t="s">
        <v>65</v>
      </c>
      <c r="E26" s="41" t="s">
        <v>34</v>
      </c>
      <c r="F26" s="42" t="n">
        <v>16</v>
      </c>
      <c r="G26" s="42" t="n">
        <v>20</v>
      </c>
      <c r="H26" s="43" t="n">
        <v>83.4</v>
      </c>
      <c r="I26" s="43" t="n">
        <v>0.1</v>
      </c>
      <c r="J26" s="43" t="n">
        <v>0.2</v>
      </c>
      <c r="K26" s="44" t="n">
        <v>19.6</v>
      </c>
      <c r="L26" s="1"/>
    </row>
    <row r="27" customFormat="false" ht="15" hidden="false" customHeight="false" outlineLevel="0" collapsed="false">
      <c r="A27" s="39" t="s">
        <v>66</v>
      </c>
      <c r="B27" s="39"/>
      <c r="C27" s="39"/>
      <c r="D27" s="39"/>
      <c r="E27" s="46" t="s">
        <v>67</v>
      </c>
      <c r="F27" s="47" t="n">
        <f aca="false">SUM(F24:F26)</f>
        <v>48.8</v>
      </c>
      <c r="G27" s="47" t="n">
        <f aca="false">SUM(G24:G26)</f>
        <v>61</v>
      </c>
      <c r="H27" s="47" t="n">
        <f aca="false">SUM(H24:H26)</f>
        <v>446.6</v>
      </c>
      <c r="I27" s="47" t="n">
        <f aca="false">SUM(I24:I26)</f>
        <v>5.05</v>
      </c>
      <c r="J27" s="47" t="n">
        <f aca="false">SUM(J24:J26)</f>
        <v>6.55</v>
      </c>
      <c r="K27" s="47" t="n">
        <f aca="false">SUM(K24:K26)</f>
        <v>90.33</v>
      </c>
      <c r="L27" s="1"/>
    </row>
    <row r="28" customFormat="false" ht="15" hidden="false" customHeight="false" outlineLevel="0" collapsed="false">
      <c r="A28" s="48" t="s">
        <v>54</v>
      </c>
      <c r="B28" s="48"/>
      <c r="C28" s="48"/>
      <c r="D28" s="48"/>
      <c r="E28" s="49" t="s">
        <v>68</v>
      </c>
      <c r="F28" s="47" t="n">
        <f aca="false">F27+F23+F16</f>
        <v>184.8</v>
      </c>
      <c r="G28" s="47" t="n">
        <f aca="false">G27+G23+G16-0.01</f>
        <v>231</v>
      </c>
      <c r="H28" s="47" t="n">
        <f aca="false">H27+H23+H16</f>
        <v>2224.86</v>
      </c>
      <c r="I28" s="47" t="n">
        <f aca="false">I27+I23+I16</f>
        <v>74.46</v>
      </c>
      <c r="J28" s="47" t="n">
        <f aca="false">J27+J23+J16</f>
        <v>61.8</v>
      </c>
      <c r="K28" s="47" t="n">
        <f aca="false">K27+K23+K16</f>
        <v>330.74</v>
      </c>
      <c r="L28" s="1"/>
    </row>
    <row r="29" customFormat="false" ht="24" hidden="false" customHeight="true" outlineLevel="0" collapsed="false">
      <c r="A29" s="50" t="s">
        <v>69</v>
      </c>
      <c r="B29" s="50"/>
      <c r="C29" s="51" t="n">
        <f aca="false">F28</f>
        <v>184.8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15" hidden="false" customHeight="true" outlineLevel="0" collapsed="false">
      <c r="A30" s="50" t="s">
        <v>70</v>
      </c>
      <c r="B30" s="50"/>
      <c r="C30" s="51" t="n">
        <f aca="false">G28-F28</f>
        <v>46.2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30" hidden="false" customHeight="true" outlineLevel="0" collapsed="false">
      <c r="A31" s="6" t="s">
        <v>71</v>
      </c>
      <c r="B31" s="6"/>
      <c r="C31" s="51" t="n">
        <f aca="false">G28-0.01</f>
        <v>230.99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6:D16"/>
    <mergeCell ref="A23:D23"/>
    <mergeCell ref="A24:A26"/>
    <mergeCell ref="A27:D27"/>
    <mergeCell ref="A28:D28"/>
    <mergeCell ref="A29:B29"/>
    <mergeCell ref="A30:B30"/>
    <mergeCell ref="A31:B3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53" activeCellId="0" sqref="G53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38.2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8</v>
      </c>
      <c r="G10" s="11" t="n">
        <v>10</v>
      </c>
      <c r="H10" s="12" t="n">
        <v>11</v>
      </c>
      <c r="I10" s="12" t="n">
        <v>0.55</v>
      </c>
      <c r="J10" s="12" t="n">
        <v>0.1</v>
      </c>
      <c r="K10" s="13" t="n">
        <v>1.9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6</v>
      </c>
      <c r="G11" s="11" t="n">
        <v>7.5</v>
      </c>
      <c r="H11" s="12" t="n">
        <v>208.4</v>
      </c>
      <c r="I11" s="12" t="n">
        <v>7.55</v>
      </c>
      <c r="J11" s="12" t="n">
        <v>0.9</v>
      </c>
      <c r="K11" s="13" t="n">
        <v>42.56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29.74</v>
      </c>
      <c r="G12" s="11" t="n">
        <v>37.17</v>
      </c>
      <c r="H12" s="12" t="n">
        <v>328</v>
      </c>
      <c r="I12" s="12" t="n">
        <v>19.52</v>
      </c>
      <c r="J12" s="12" t="n">
        <v>22.64</v>
      </c>
      <c r="K12" s="13" t="n">
        <v>7.64</v>
      </c>
      <c r="L12" s="1"/>
    </row>
    <row r="13" customFormat="false" ht="25.5" hidden="false" customHeight="false" outlineLevel="0" collapsed="false">
      <c r="A13" s="7"/>
      <c r="B13" s="8" t="s">
        <v>31</v>
      </c>
      <c r="C13" s="9" t="s">
        <v>32</v>
      </c>
      <c r="D13" s="8" t="s">
        <v>33</v>
      </c>
      <c r="E13" s="14" t="s">
        <v>34</v>
      </c>
      <c r="F13" s="10" t="n">
        <v>9</v>
      </c>
      <c r="G13" s="11" t="n">
        <v>11.25</v>
      </c>
      <c r="H13" s="12" t="n">
        <v>157.6</v>
      </c>
      <c r="I13" s="12" t="n">
        <v>4.19</v>
      </c>
      <c r="J13" s="12" t="n">
        <v>4.33</v>
      </c>
      <c r="K13" s="13" t="n">
        <v>25.45</v>
      </c>
      <c r="L13" s="1"/>
    </row>
    <row r="14" customFormat="false" ht="15" hidden="false" customHeight="true" outlineLevel="0" collapsed="false">
      <c r="A14" s="7"/>
      <c r="B14" s="8" t="s">
        <v>35</v>
      </c>
      <c r="C14" s="9"/>
      <c r="D14" s="8" t="s">
        <v>36</v>
      </c>
      <c r="E14" s="14" t="s">
        <v>37</v>
      </c>
      <c r="F14" s="10" t="n">
        <v>1.2</v>
      </c>
      <c r="G14" s="11" t="n">
        <v>1.5</v>
      </c>
      <c r="H14" s="12" t="n">
        <v>116.9</v>
      </c>
      <c r="I14" s="12" t="n">
        <v>3.95</v>
      </c>
      <c r="J14" s="12" t="n">
        <v>0.5</v>
      </c>
      <c r="K14" s="13" t="n">
        <v>24.15</v>
      </c>
      <c r="L14" s="1"/>
    </row>
    <row r="15" customFormat="false" ht="15" hidden="false" customHeight="true" outlineLevel="0" collapsed="false">
      <c r="A15" s="15"/>
      <c r="B15" s="8" t="s">
        <v>35</v>
      </c>
      <c r="C15" s="9"/>
      <c r="D15" s="8" t="s">
        <v>38</v>
      </c>
      <c r="E15" s="16" t="s">
        <v>37</v>
      </c>
      <c r="F15" s="17" t="n">
        <v>1.5</v>
      </c>
      <c r="G15" s="18" t="n">
        <v>1.88</v>
      </c>
      <c r="H15" s="19" t="n">
        <v>129</v>
      </c>
      <c r="I15" s="19" t="n">
        <v>4.25</v>
      </c>
      <c r="J15" s="19" t="n">
        <v>1.65</v>
      </c>
      <c r="K15" s="20" t="n">
        <v>21.25</v>
      </c>
      <c r="L15" s="1"/>
    </row>
    <row r="16" customFormat="false" ht="15" hidden="false" customHeight="true" outlineLevel="0" collapsed="false">
      <c r="A16" s="21" t="s">
        <v>39</v>
      </c>
      <c r="B16" s="21"/>
      <c r="C16" s="21"/>
      <c r="D16" s="21"/>
      <c r="E16" s="22" t="s">
        <v>40</v>
      </c>
      <c r="F16" s="23" t="n">
        <f aca="false">SUM(F10:F15)</f>
        <v>55.44</v>
      </c>
      <c r="G16" s="24" t="n">
        <f aca="false">SUM(G10:G15)</f>
        <v>69.3</v>
      </c>
      <c r="H16" s="24" t="n">
        <f aca="false">SUM(H10:H15)</f>
        <v>950.9</v>
      </c>
      <c r="I16" s="24" t="n">
        <f aca="false">SUM(I10:I15)</f>
        <v>40.01</v>
      </c>
      <c r="J16" s="24" t="n">
        <f aca="false">SUM(J10:J15)</f>
        <v>30.12</v>
      </c>
      <c r="K16" s="24" t="n">
        <f aca="false">SUM(K10:K15)</f>
        <v>122.95</v>
      </c>
      <c r="L16" s="1"/>
    </row>
    <row r="17" customFormat="false" ht="38.25" hidden="false" customHeight="false" outlineLevel="0" collapsed="false">
      <c r="A17" s="7" t="s">
        <v>41</v>
      </c>
      <c r="B17" s="8" t="s">
        <v>19</v>
      </c>
      <c r="C17" s="9" t="s">
        <v>42</v>
      </c>
      <c r="D17" s="8" t="s">
        <v>43</v>
      </c>
      <c r="E17" s="14" t="s">
        <v>22</v>
      </c>
      <c r="F17" s="12" t="n">
        <v>6.4</v>
      </c>
      <c r="G17" s="12" t="n">
        <v>8</v>
      </c>
      <c r="H17" s="12" t="n">
        <v>5</v>
      </c>
      <c r="I17" s="12" t="n">
        <v>0.4</v>
      </c>
      <c r="J17" s="12" t="n">
        <v>0.05</v>
      </c>
      <c r="K17" s="13" t="n">
        <v>0.85</v>
      </c>
      <c r="L17" s="1"/>
    </row>
    <row r="18" customFormat="false" ht="27.75" hidden="false" customHeight="true" outlineLevel="0" collapsed="false">
      <c r="A18" s="7"/>
      <c r="B18" s="8" t="s">
        <v>44</v>
      </c>
      <c r="C18" s="9" t="s">
        <v>45</v>
      </c>
      <c r="D18" s="25" t="s">
        <v>46</v>
      </c>
      <c r="E18" s="26" t="s">
        <v>47</v>
      </c>
      <c r="F18" s="27" t="n">
        <v>8</v>
      </c>
      <c r="G18" s="28" t="n">
        <v>10</v>
      </c>
      <c r="H18" s="29" t="n">
        <v>125.15</v>
      </c>
      <c r="I18" s="30" t="n">
        <v>2.1</v>
      </c>
      <c r="J18" s="30" t="n">
        <v>7.02</v>
      </c>
      <c r="K18" s="29" t="n">
        <v>11.36</v>
      </c>
      <c r="L18" s="1"/>
    </row>
    <row r="19" customFormat="false" ht="25.5" hidden="false" customHeight="false" outlineLevel="0" collapsed="false">
      <c r="A19" s="7"/>
      <c r="B19" s="8" t="s">
        <v>48</v>
      </c>
      <c r="C19" s="31" t="s">
        <v>49</v>
      </c>
      <c r="D19" s="32" t="s">
        <v>50</v>
      </c>
      <c r="E19" s="33" t="s">
        <v>51</v>
      </c>
      <c r="F19" s="34" t="n">
        <v>40</v>
      </c>
      <c r="G19" s="28" t="n">
        <v>50</v>
      </c>
      <c r="H19" s="29" t="n">
        <v>318.51</v>
      </c>
      <c r="I19" s="30" t="n">
        <v>18.04</v>
      </c>
      <c r="J19" s="30" t="n">
        <v>15.82</v>
      </c>
      <c r="K19" s="29" t="n">
        <v>27.84</v>
      </c>
      <c r="L19" s="1"/>
    </row>
    <row r="20" customFormat="false" ht="25.5" hidden="false" customHeight="false" outlineLevel="0" collapsed="false">
      <c r="A20" s="7"/>
      <c r="B20" s="8"/>
      <c r="C20" s="31" t="s">
        <v>52</v>
      </c>
      <c r="D20" s="35" t="s">
        <v>53</v>
      </c>
      <c r="E20" s="36" t="s">
        <v>34</v>
      </c>
      <c r="F20" s="34" t="n">
        <v>3.19</v>
      </c>
      <c r="G20" s="28" t="n">
        <v>3.98</v>
      </c>
      <c r="H20" s="29" t="n">
        <v>132.8</v>
      </c>
      <c r="I20" s="30" t="n">
        <v>0.66</v>
      </c>
      <c r="J20" s="30" t="n">
        <v>0.09</v>
      </c>
      <c r="K20" s="29" t="n">
        <v>32.01</v>
      </c>
      <c r="L20" s="1"/>
    </row>
    <row r="21" customFormat="false" ht="15" hidden="false" customHeight="true" outlineLevel="0" collapsed="false">
      <c r="A21" s="7"/>
      <c r="B21" s="8" t="s">
        <v>35</v>
      </c>
      <c r="C21" s="9"/>
      <c r="D21" s="8" t="s">
        <v>36</v>
      </c>
      <c r="E21" s="14" t="s">
        <v>37</v>
      </c>
      <c r="F21" s="10" t="n">
        <v>1.2</v>
      </c>
      <c r="G21" s="11" t="n">
        <v>1.5</v>
      </c>
      <c r="H21" s="12" t="n">
        <v>116.9</v>
      </c>
      <c r="I21" s="12" t="n">
        <v>3.95</v>
      </c>
      <c r="J21" s="12" t="n">
        <v>0.5</v>
      </c>
      <c r="K21" s="13" t="n">
        <v>24.15</v>
      </c>
      <c r="L21" s="1"/>
    </row>
    <row r="22" customFormat="false" ht="15" hidden="false" customHeight="true" outlineLevel="0" collapsed="false">
      <c r="A22" s="15"/>
      <c r="B22" s="8" t="s">
        <v>35</v>
      </c>
      <c r="C22" s="9"/>
      <c r="D22" s="8" t="s">
        <v>38</v>
      </c>
      <c r="E22" s="16" t="s">
        <v>37</v>
      </c>
      <c r="F22" s="17" t="n">
        <v>1.5</v>
      </c>
      <c r="G22" s="18" t="n">
        <v>1.88</v>
      </c>
      <c r="H22" s="19" t="n">
        <v>129</v>
      </c>
      <c r="I22" s="19" t="n">
        <v>4.25</v>
      </c>
      <c r="J22" s="19" t="n">
        <v>1.65</v>
      </c>
      <c r="K22" s="20" t="n">
        <v>21.25</v>
      </c>
      <c r="L22" s="1"/>
    </row>
    <row r="23" customFormat="false" ht="15" hidden="false" customHeight="true" outlineLevel="0" collapsed="false">
      <c r="A23" s="37" t="s">
        <v>54</v>
      </c>
      <c r="B23" s="37"/>
      <c r="C23" s="37"/>
      <c r="D23" s="37"/>
      <c r="E23" s="16" t="s">
        <v>55</v>
      </c>
      <c r="F23" s="38" t="n">
        <f aca="false">SUM(F17:F22)</f>
        <v>60.29</v>
      </c>
      <c r="G23" s="38" t="n">
        <f aca="false">SUM(G17:G22)</f>
        <v>75.36</v>
      </c>
      <c r="H23" s="38" t="n">
        <f aca="false">SUM(H17:H22)</f>
        <v>827.36</v>
      </c>
      <c r="I23" s="38" t="n">
        <f aca="false">SUM(I17:I22)</f>
        <v>29.4</v>
      </c>
      <c r="J23" s="38" t="n">
        <f aca="false">SUM(J17:J22)</f>
        <v>25.13</v>
      </c>
      <c r="K23" s="38" t="n">
        <f aca="false">SUM(K17:K22)</f>
        <v>117.46</v>
      </c>
      <c r="L23" s="1"/>
    </row>
    <row r="24" customFormat="false" ht="30" hidden="false" customHeight="false" outlineLevel="0" collapsed="false">
      <c r="A24" s="39" t="s">
        <v>56</v>
      </c>
      <c r="B24" s="40" t="s">
        <v>57</v>
      </c>
      <c r="C24" s="40"/>
      <c r="D24" s="40" t="s">
        <v>58</v>
      </c>
      <c r="E24" s="41" t="s">
        <v>59</v>
      </c>
      <c r="F24" s="42" t="n">
        <v>14.8</v>
      </c>
      <c r="G24" s="42" t="n">
        <v>18.5</v>
      </c>
      <c r="H24" s="43" t="n">
        <v>279.8</v>
      </c>
      <c r="I24" s="43" t="n">
        <v>4.85</v>
      </c>
      <c r="J24" s="43" t="n">
        <v>6.15</v>
      </c>
      <c r="K24" s="44" t="n">
        <v>51.23</v>
      </c>
      <c r="L24" s="1"/>
    </row>
    <row r="25" customFormat="false" ht="30" hidden="false" customHeight="false" outlineLevel="0" collapsed="false">
      <c r="A25" s="39"/>
      <c r="B25" s="45" t="s">
        <v>60</v>
      </c>
      <c r="C25" s="40" t="s">
        <v>61</v>
      </c>
      <c r="D25" s="40" t="s">
        <v>62</v>
      </c>
      <c r="E25" s="41" t="s">
        <v>63</v>
      </c>
      <c r="F25" s="42" t="n">
        <v>16</v>
      </c>
      <c r="G25" s="42" t="n">
        <v>20</v>
      </c>
      <c r="H25" s="43" t="n">
        <v>83.4</v>
      </c>
      <c r="I25" s="43" t="n">
        <v>0.1</v>
      </c>
      <c r="J25" s="43" t="n">
        <v>0.2</v>
      </c>
      <c r="K25" s="44" t="n">
        <v>19.5</v>
      </c>
      <c r="L25" s="1"/>
    </row>
    <row r="26" customFormat="false" ht="45" hidden="false" customHeight="false" outlineLevel="0" collapsed="false">
      <c r="A26" s="39"/>
      <c r="B26" s="45" t="s">
        <v>64</v>
      </c>
      <c r="C26" s="45"/>
      <c r="D26" s="40" t="s">
        <v>65</v>
      </c>
      <c r="E26" s="41" t="s">
        <v>34</v>
      </c>
      <c r="F26" s="42" t="n">
        <v>18</v>
      </c>
      <c r="G26" s="42" t="n">
        <v>22.5</v>
      </c>
      <c r="H26" s="43" t="n">
        <v>83.4</v>
      </c>
      <c r="I26" s="43" t="n">
        <v>0.1</v>
      </c>
      <c r="J26" s="43" t="n">
        <v>0.2</v>
      </c>
      <c r="K26" s="44" t="n">
        <v>19.6</v>
      </c>
      <c r="L26" s="1"/>
    </row>
    <row r="27" customFormat="false" ht="15" hidden="false" customHeight="false" outlineLevel="0" collapsed="false">
      <c r="A27" s="39" t="s">
        <v>66</v>
      </c>
      <c r="B27" s="39"/>
      <c r="C27" s="39"/>
      <c r="D27" s="39"/>
      <c r="E27" s="46" t="s">
        <v>67</v>
      </c>
      <c r="F27" s="47" t="n">
        <f aca="false">SUM(F24:F26)</f>
        <v>48.8</v>
      </c>
      <c r="G27" s="47" t="n">
        <f aca="false">SUM(G24:G26)</f>
        <v>61</v>
      </c>
      <c r="H27" s="47" t="n">
        <f aca="false">SUM(H24:H26)</f>
        <v>446.6</v>
      </c>
      <c r="I27" s="47" t="n">
        <f aca="false">SUM(I24:I26)</f>
        <v>5.05</v>
      </c>
      <c r="J27" s="47" t="n">
        <f aca="false">SUM(J24:J26)</f>
        <v>6.55</v>
      </c>
      <c r="K27" s="47" t="n">
        <f aca="false">SUM(K24:K26)</f>
        <v>90.33</v>
      </c>
      <c r="L27" s="1"/>
    </row>
    <row r="28" customFormat="false" ht="15" hidden="false" customHeight="false" outlineLevel="0" collapsed="false">
      <c r="A28" s="48" t="s">
        <v>54</v>
      </c>
      <c r="B28" s="48"/>
      <c r="C28" s="48"/>
      <c r="D28" s="48"/>
      <c r="E28" s="49" t="s">
        <v>68</v>
      </c>
      <c r="F28" s="47" t="n">
        <f aca="false">F27+F23+F16</f>
        <v>164.53</v>
      </c>
      <c r="G28" s="47" t="n">
        <f aca="false">G27+G23+G16</f>
        <v>205.66</v>
      </c>
      <c r="H28" s="47" t="n">
        <f aca="false">H27+H23+H16</f>
        <v>2224.86</v>
      </c>
      <c r="I28" s="47" t="n">
        <f aca="false">I27+I23+I16</f>
        <v>74.46</v>
      </c>
      <c r="J28" s="47" t="n">
        <f aca="false">J27+J23+J16</f>
        <v>61.8</v>
      </c>
      <c r="K28" s="47" t="n">
        <f aca="false">K27+K23+K16</f>
        <v>330.74</v>
      </c>
      <c r="L28" s="1"/>
    </row>
    <row r="29" customFormat="false" ht="24" hidden="false" customHeight="true" outlineLevel="0" collapsed="false">
      <c r="A29" s="50" t="s">
        <v>69</v>
      </c>
      <c r="B29" s="50"/>
      <c r="C29" s="51" t="n">
        <f aca="false">F28</f>
        <v>164.53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15" hidden="false" customHeight="true" outlineLevel="0" collapsed="false">
      <c r="A30" s="50" t="s">
        <v>70</v>
      </c>
      <c r="B30" s="50"/>
      <c r="C30" s="51" t="n">
        <f aca="false">G28-F28</f>
        <v>41.13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30" hidden="false" customHeight="true" outlineLevel="0" collapsed="false">
      <c r="A31" s="6" t="s">
        <v>71</v>
      </c>
      <c r="B31" s="6"/>
      <c r="C31" s="51" t="n">
        <f aca="false">G28</f>
        <v>205.66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6:D16"/>
    <mergeCell ref="A23:D23"/>
    <mergeCell ref="A24:A26"/>
    <mergeCell ref="A27:D27"/>
    <mergeCell ref="A28:D28"/>
    <mergeCell ref="A29:B29"/>
    <mergeCell ref="A30:B30"/>
    <mergeCell ref="A31:B3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2025-07-03T11:14:34Z</cp:lastPrinted>
  <dcterms:modified xsi:type="dcterms:W3CDTF">2025-07-03T12:06:02Z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